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servat\"/>
    </mc:Choice>
  </mc:AlternateContent>
  <bookViews>
    <workbookView xWindow="0" yWindow="0" windowWidth="28800" windowHeight="12300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2" i="8"/>
  <c r="A2" i="9" s="1"/>
  <c r="A2" i="10" s="1"/>
  <c r="A2" i="11" s="1"/>
  <c r="A2" i="12" s="1"/>
  <c r="A2" i="13" s="1"/>
  <c r="A4" i="7"/>
  <c r="A3" i="7"/>
  <c r="A3" i="8" s="1"/>
  <c r="A3" i="9" s="1"/>
  <c r="A3" i="10" s="1"/>
  <c r="A3" i="11" s="1"/>
  <c r="A3" i="12" s="1"/>
  <c r="A3" i="13" s="1"/>
  <c r="A2" i="7"/>
  <c r="A4" i="6"/>
  <c r="A2" i="6"/>
  <c r="A4" i="5"/>
  <c r="A4" i="4"/>
  <c r="A2" i="4"/>
  <c r="A2" i="5" s="1"/>
  <c r="A4" i="3"/>
  <c r="A2" i="3"/>
  <c r="A4" i="2"/>
  <c r="A3" i="1"/>
  <c r="A3" i="2" s="1"/>
  <c r="A3" i="3" s="1"/>
  <c r="A3" i="4" s="1"/>
  <c r="A3" i="5" s="1"/>
  <c r="A3" i="6" s="1"/>
  <c r="A2" i="1"/>
  <c r="A2" i="2" s="1"/>
</calcChain>
</file>

<file path=xl/sharedStrings.xml><?xml version="1.0" encoding="utf-8"?>
<sst xmlns="http://schemas.openxmlformats.org/spreadsheetml/2006/main" count="808" uniqueCount="175">
  <si>
    <t>صندوق سرمایه‌گذاری ثروت هامرز</t>
  </si>
  <si>
    <t>صورت وضعیت پورتفوی</t>
  </si>
  <si>
    <t>برای ماه منتهی به 1400/04/31</t>
  </si>
  <si>
    <t>نام شرکت</t>
  </si>
  <si>
    <t>1400/03/31</t>
  </si>
  <si>
    <t>تغییرات طی دوره</t>
  </si>
  <si>
    <t>1400/04/31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</si>
  <si>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</si>
  <si>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</si>
  <si>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</si>
  <si>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</si>
  <si>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</si>
  <si>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</si>
  <si>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</si>
  <si>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</si>
  <si>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پتروشیمی خراسان</t>
  </si>
  <si>
    <t>5.58 %</t>
  </si>
  <si>
    <t>پتروشیمی‌شیراز</t>
  </si>
  <si>
    <t>4.42 %</t>
  </si>
  <si>
    <t>زغال سنگ پروده طبس</t>
  </si>
  <si>
    <t>5.16 %</t>
  </si>
  <si>
    <t>سیمان‌ شرق‌</t>
  </si>
  <si>
    <t>2.90 %</t>
  </si>
  <si>
    <t>صنعت غذایی کورش</t>
  </si>
  <si>
    <t>5.88 %</t>
  </si>
  <si>
    <t>فولاد کاوه جنوب کیش</t>
  </si>
  <si>
    <t>7.13 %</t>
  </si>
  <si>
    <t>نفت سپاهان</t>
  </si>
  <si>
    <t>3.59 %</t>
  </si>
  <si>
    <t>کالسیمین‌</t>
  </si>
  <si>
    <t>2.89 %</t>
  </si>
  <si>
    <t>سرمایه‌گذاری‌صندوق‌بازنشستگی‌</t>
  </si>
  <si>
    <t>3.82 %</t>
  </si>
  <si>
    <t>فولاد مبارکه اصفهان</t>
  </si>
  <si>
    <t>7.80 %</t>
  </si>
  <si>
    <t>صنعتی زر ماکارون</t>
  </si>
  <si>
    <t>6.04 %</t>
  </si>
  <si>
    <t>فرآورده‌های‌نسوزآذر</t>
  </si>
  <si>
    <t>3.30 %</t>
  </si>
  <si>
    <t>سیمان‌ صوفیان‌</t>
  </si>
  <si>
    <t>1.34 %</t>
  </si>
  <si>
    <t>سرمایه گذاری صدرتامین</t>
  </si>
  <si>
    <t>6.17 %</t>
  </si>
  <si>
    <t>کارخانجات‌داروپخش‌</t>
  </si>
  <si>
    <t>2.72 %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</si>
  <si>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</si>
  <si>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</si>
  <si>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</si>
  <si>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</si>
  <si>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</si>
  <si>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</si>
  <si>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</si>
  <si>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</si>
  <si>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</si>
  <si>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</si>
  <si>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</si>
  <si>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</si>
  <si>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</si>
  <si>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</si>
  <si>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</si>
  <si>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</si>
  <si>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4.49 %</t>
  </si>
  <si>
    <t>اسنادخزانه-م8بودجه98-000817</t>
  </si>
  <si>
    <t>1398/09/16</t>
  </si>
  <si>
    <t>1400/08/17</t>
  </si>
  <si>
    <t>4.61 %</t>
  </si>
  <si>
    <t>اسنادخزانه-م9بودجه98-000923</t>
  </si>
  <si>
    <t>1398/07/23</t>
  </si>
  <si>
    <t>1400/09/23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</si>
  <si>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</si>
  <si>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</si>
  <si>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</si>
  <si>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</si>
  <si>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</si>
  <si>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</si>
  <si>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</si>
  <si>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</si>
  <si>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</si>
  <si>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</si>
  <si>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</si>
  <si>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</si>
  <si>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</si>
  <si>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</si>
  <si>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</si>
  <si>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</si>
  <si>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</si>
  <si>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</si>
  <si>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</si>
  <si>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</si>
  <si>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</si>
  <si>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14.04 %</t>
  </si>
  <si>
    <t>829-40-3552066-1</t>
  </si>
  <si>
    <t>حساب جاری</t>
  </si>
  <si>
    <t>0.01 %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</si>
  <si>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</si>
  <si>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</si>
  <si>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</si>
  <si>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</si>
  <si>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</si>
  <si>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</si>
  <si>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</si>
  <si>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</si>
  <si>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</si>
  <si>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</si>
  <si>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</si>
  <si>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</si>
  <si>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</si>
  <si>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</si>
  <si>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</si>
  <si>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</si>
  <si>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1400/03/29</t>
  </si>
  <si>
    <t>1400/04/15</t>
  </si>
  <si>
    <t>1400/04/21</t>
  </si>
  <si>
    <t>1400/04/23</t>
  </si>
  <si>
    <t>1400/04/16</t>
  </si>
  <si>
    <t>1400/04/13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</si>
  <si>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</si>
  <si>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</si>
  <si>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</si>
  <si>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</si>
  <si>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</si>
  <si>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</si>
  <si>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</si>
  <si>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</si>
  <si>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-1.54 %</t>
  </si>
  <si>
    <t>-1.46 %</t>
  </si>
  <si>
    <t>10.72 %</t>
  </si>
  <si>
    <t>8.87 %</t>
  </si>
  <si>
    <t>7.12 %</t>
  </si>
  <si>
    <t>5.14 %</t>
  </si>
  <si>
    <t>2.70 %</t>
  </si>
  <si>
    <t>8.21 %</t>
  </si>
  <si>
    <t>7.97 %</t>
  </si>
  <si>
    <t>6.89 %</t>
  </si>
  <si>
    <t>2.79 %</t>
  </si>
  <si>
    <t>2.64 %</t>
  </si>
  <si>
    <t>8.44 %</t>
  </si>
  <si>
    <t>8.55 %</t>
  </si>
  <si>
    <t>7.73 %</t>
  </si>
  <si>
    <t>-3.81 %</t>
  </si>
  <si>
    <t>-3.59 %</t>
  </si>
  <si>
    <t>-1.12 %</t>
  </si>
  <si>
    <t>-1.06 %</t>
  </si>
  <si>
    <t>11.19 %</t>
  </si>
  <si>
    <t>10.57 %</t>
  </si>
  <si>
    <t>19.17 %</t>
  </si>
  <si>
    <t>17.32 %</t>
  </si>
  <si>
    <t>12.42 %</t>
  </si>
  <si>
    <t>11.39 %</t>
  </si>
  <si>
    <t>2.63 %</t>
  </si>
  <si>
    <t>2.49 %</t>
  </si>
  <si>
    <t>5.85 %</t>
  </si>
  <si>
    <t>5.52 %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</si>
  <si>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</si>
  <si>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</si>
  <si>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</si>
  <si>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</si>
  <si>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</si>
  <si>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</si>
  <si>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</si>
  <si>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</si>
  <si>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</si>
  <si>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</si>
  <si>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90.12 %</t>
  </si>
  <si>
    <t>5.64 %</t>
  </si>
  <si>
    <t>سرمایه‌گذاری در اوراق بهادار</t>
  </si>
  <si>
    <t>3.81 %</t>
  </si>
  <si>
    <t>0.24 %</t>
  </si>
  <si>
    <t>درآمد سپرده بانکی</t>
  </si>
  <si>
    <t>1.60 %</t>
  </si>
  <si>
    <t>0.10 %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</si>
  <si>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</si>
  <si>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</si>
  <si>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</si>
  <si>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1400/04/31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</si>
</sst>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3" fillId="2" borderId="0" xfId="2" applyNumberFormat="1" applyFont="1" applyFill="1" applyBorder="1"/>
    <xf numFmtId="0" fontId="4" fillId="2" borderId="0" xfId="2" applyNumberFormat="1" applyFont="1" applyFill="1" applyBorder="1"/>
    <xf numFmtId="0" fontId="3" fillId="2" borderId="0" xfId="2" applyNumberFormat="1" applyFont="1" applyFill="1" applyBorder="1" applyAlignment="1">
      <alignment vertical="top"/>
    </xf>
    <xf numFmtId="0" fontId="4" fillId="2" borderId="0" xfId="2" applyNumberFormat="1" applyFont="1" applyFill="1" applyBorder="1" applyAlignment="1">
      <alignment vertical="top"/>
    </xf>
    <xf numFmtId="0" fontId="3" fillId="2" borderId="0" xfId="2" applyNumberFormat="1" applyFont="1" applyFill="1" applyBorder="1" applyAlignment="1">
      <alignment vertical="top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Border="1"/>
    <xf numFmtId="0" fontId="9" fillId="2" borderId="6" xfId="0" applyFont="1" applyFill="1" applyBorder="1"/>
    <xf numFmtId="3" fontId="7" fillId="2" borderId="0" xfId="0" applyNumberFormat="1" applyFont="1" applyFill="1" applyBorder="1"/>
    <xf numFmtId="3" fontId="7" fillId="2" borderId="7" xfId="0" applyNumberFormat="1" applyFont="1" applyFill="1" applyBorder="1"/>
    <xf numFmtId="3" fontId="7" fillId="2" borderId="6" xfId="0" applyNumberFormat="1" applyFont="1" applyFill="1" applyBorder="1"/>
    <xf numFmtId="10" fontId="7" fillId="2" borderId="7" xfId="0" applyNumberFormat="1" applyFont="1" applyFill="1" applyBorder="1"/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9" fontId="7" fillId="2" borderId="7" xfId="1" applyFont="1" applyFill="1" applyBorder="1" applyAlignment="1">
      <alignment horizontal="center"/>
    </xf>
    <xf numFmtId="3" fontId="7" fillId="2" borderId="5" xfId="0" applyNumberFormat="1" applyFont="1" applyFill="1" applyBorder="1"/>
    <xf numFmtId="0" fontId="7" fillId="2" borderId="7" xfId="0" applyFont="1" applyFill="1" applyBorder="1"/>
    <xf numFmtId="0" fontId="9" fillId="2" borderId="8" xfId="0" applyFont="1" applyFill="1" applyBorder="1"/>
    <xf numFmtId="3" fontId="7" fillId="2" borderId="8" xfId="0" applyNumberFormat="1" applyFont="1" applyFill="1" applyBorder="1"/>
    <xf numFmtId="0" fontId="7" fillId="2" borderId="11" xfId="0" applyFont="1" applyFill="1" applyBorder="1"/>
    <xf numFmtId="0" fontId="9" fillId="2" borderId="9" xfId="0" applyFont="1" applyFill="1" applyBorder="1" applyAlignment="1">
      <alignment horizontal="center"/>
    </xf>
    <xf numFmtId="0" fontId="7" fillId="2" borderId="9" xfId="0" applyFont="1" applyFill="1" applyBorder="1"/>
    <xf numFmtId="0" fontId="7" fillId="2" borderId="6" xfId="0" applyFont="1" applyFill="1" applyBorder="1"/>
    <xf numFmtId="0" fontId="7" fillId="2" borderId="0" xfId="0" applyFont="1" applyFill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3" fillId="2" borderId="0" xfId="2" applyNumberFormat="1" applyFont="1" applyFill="1" applyBorder="1" applyAlignment="1">
      <alignment horizontal="center"/>
    </xf>
    <xf numFmtId="0" fontId="5" fillId="3" borderId="0" xfId="2" applyNumberFormat="1" applyFont="1" applyFill="1" applyBorder="1" applyAlignment="1">
      <alignment horizontal="center" vertical="top"/>
    </xf>
    <xf numFmtId="0" fontId="6" fillId="4" borderId="0" xfId="2" applyNumberFormat="1" applyFont="1" applyFill="1" applyBorder="1" applyAlignment="1">
      <alignment horizontal="center" vertical="top" wrapText="1"/>
    </xf>
    <xf numFmtId="0" fontId="4" fillId="2" borderId="0" xfId="2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</sheetData>
      <sheetData sheetId="4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</row>
      </sheetData>
      <sheetData sheetId="5"/>
      <sheetData sheetId="6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7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  <row r="3">
          <cell r="A3" t="str">
            <v>صورت وضعیت درآمدها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tabSelected="1" view="pageBreakPreview" zoomScaleNormal="70" zoomScaleSheetLayoutView="100" workbookViewId="0">
      <selection activeCell="O16" sqref="O16"/>
    </sheetView>
  </sheetViews>
  <sheetFormatPr defaultColWidth="9.140625" defaultRowHeight="18.75" x14ac:dyDescent="0.45"/>
  <cols>
    <col min="1" max="16384" width="9.140625" style="2"/>
  </cols>
  <sheetData>
    <row r="3" spans="1:17" ht="31.5" x14ac:dyDescent="0.75">
      <c r="A3" s="1"/>
      <c r="B3" s="1"/>
      <c r="C3" s="1"/>
      <c r="D3" s="71" t="s">
        <v>171</v>
      </c>
      <c r="E3" s="71"/>
      <c r="F3" s="71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</row>
    <row r="7" spans="1:17" ht="15" customHeight="1" x14ac:dyDescent="0.45">
      <c r="A7" s="3"/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  <c r="O7" s="4"/>
      <c r="P7" s="4"/>
      <c r="Q7" s="4"/>
    </row>
    <row r="8" spans="1:17" ht="15" customHeight="1" x14ac:dyDescent="0.45">
      <c r="A8" s="5"/>
      <c r="B8" s="5"/>
      <c r="C8" s="5"/>
      <c r="D8" s="5"/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</row>
    <row r="9" spans="1:17" ht="15" customHeight="1" x14ac:dyDescent="0.45">
      <c r="A9" s="5"/>
      <c r="B9" s="5"/>
      <c r="C9" s="5"/>
      <c r="D9" s="5"/>
      <c r="E9" s="5"/>
      <c r="F9" s="5"/>
      <c r="G9" s="5"/>
      <c r="H9" s="5"/>
      <c r="I9" s="5"/>
      <c r="J9" s="4"/>
      <c r="K9" s="4"/>
      <c r="L9" s="4"/>
      <c r="M9" s="4"/>
      <c r="N9" s="4"/>
      <c r="O9" s="4"/>
      <c r="P9" s="4"/>
      <c r="Q9" s="4"/>
    </row>
    <row r="10" spans="1:17" ht="15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  <c r="Q10" s="4"/>
    </row>
    <row r="11" spans="1:17" ht="15" customHeight="1" x14ac:dyDescent="0.45">
      <c r="A11" s="5"/>
      <c r="B11" s="5"/>
      <c r="C11" s="5"/>
      <c r="D11" s="5"/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4"/>
      <c r="Q11" s="4"/>
    </row>
    <row r="12" spans="1:17" ht="15" customHeight="1" x14ac:dyDescent="0.45">
      <c r="A12" s="5"/>
      <c r="B12" s="5"/>
      <c r="C12" s="5"/>
      <c r="D12" s="5"/>
      <c r="E12" s="5"/>
      <c r="F12" s="5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</row>
    <row r="13" spans="1:17" ht="15" customHeight="1" x14ac:dyDescent="0.45">
      <c r="A13" s="5"/>
      <c r="B13" s="5"/>
      <c r="C13" s="5"/>
      <c r="D13" s="5"/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4"/>
      <c r="Q13" s="4"/>
    </row>
    <row r="14" spans="1:17" ht="15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4"/>
      <c r="K14" s="4"/>
      <c r="L14" s="4"/>
      <c r="M14" s="4"/>
      <c r="N14" s="4"/>
      <c r="O14" s="4"/>
      <c r="P14" s="4"/>
      <c r="Q14" s="4"/>
    </row>
    <row r="15" spans="1:17" ht="15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4"/>
      <c r="K15" s="4"/>
      <c r="L15" s="4"/>
      <c r="M15" s="4"/>
      <c r="N15" s="4"/>
      <c r="O15" s="4"/>
      <c r="P15" s="4"/>
      <c r="Q15" s="4"/>
    </row>
    <row r="16" spans="1:17" ht="15" customHeight="1" x14ac:dyDescent="0.45">
      <c r="A16" s="72" t="s">
        <v>172</v>
      </c>
      <c r="B16" s="72"/>
      <c r="C16" s="72"/>
      <c r="D16" s="72"/>
      <c r="E16" s="72"/>
      <c r="F16" s="72"/>
      <c r="G16" s="72"/>
      <c r="H16" s="72"/>
      <c r="I16" s="72"/>
      <c r="J16" s="4"/>
      <c r="K16" s="4"/>
      <c r="L16" s="4"/>
      <c r="M16" s="4"/>
      <c r="N16" s="4"/>
      <c r="O16" s="4"/>
      <c r="P16" s="4"/>
      <c r="Q16" s="4"/>
    </row>
    <row r="17" spans="1:9" ht="15" customHeight="1" x14ac:dyDescent="0.45">
      <c r="A17" s="72"/>
      <c r="B17" s="72"/>
      <c r="C17" s="72"/>
      <c r="D17" s="72"/>
      <c r="E17" s="72"/>
      <c r="F17" s="72"/>
      <c r="G17" s="72"/>
      <c r="H17" s="72"/>
      <c r="I17" s="72"/>
    </row>
    <row r="18" spans="1:9" ht="15" customHeight="1" x14ac:dyDescent="0.45">
      <c r="A18" s="73" t="s">
        <v>173</v>
      </c>
      <c r="B18" s="73"/>
      <c r="C18" s="73"/>
      <c r="D18" s="73"/>
      <c r="E18" s="73"/>
      <c r="F18" s="73"/>
      <c r="G18" s="73"/>
      <c r="H18" s="73"/>
      <c r="I18" s="73"/>
    </row>
    <row r="19" spans="1:9" ht="15" customHeight="1" x14ac:dyDescent="0.45">
      <c r="A19" s="73"/>
      <c r="B19" s="73"/>
      <c r="C19" s="73"/>
      <c r="D19" s="73"/>
      <c r="E19" s="73"/>
      <c r="F19" s="73"/>
      <c r="G19" s="73"/>
      <c r="H19" s="73"/>
      <c r="I19" s="73"/>
    </row>
    <row r="20" spans="1:9" ht="3.75" customHeight="1" x14ac:dyDescent="0.45">
      <c r="A20" s="73"/>
      <c r="B20" s="73"/>
      <c r="C20" s="73"/>
      <c r="D20" s="73"/>
      <c r="E20" s="73"/>
      <c r="F20" s="73"/>
      <c r="G20" s="73"/>
      <c r="H20" s="73"/>
      <c r="I20" s="73"/>
    </row>
    <row r="21" spans="1:9" ht="15" customHeight="1" x14ac:dyDescent="0.45">
      <c r="A21" s="73" t="s">
        <v>174</v>
      </c>
      <c r="B21" s="73"/>
      <c r="C21" s="73"/>
      <c r="D21" s="73"/>
      <c r="E21" s="73"/>
      <c r="F21" s="73"/>
      <c r="G21" s="73"/>
      <c r="H21" s="73"/>
      <c r="I21" s="73"/>
    </row>
    <row r="22" spans="1:9" ht="6.75" customHeight="1" x14ac:dyDescent="0.45">
      <c r="A22" s="73"/>
      <c r="B22" s="73"/>
      <c r="C22" s="73"/>
      <c r="D22" s="73"/>
      <c r="E22" s="73"/>
      <c r="F22" s="73"/>
      <c r="G22" s="73"/>
      <c r="H22" s="73"/>
      <c r="I22" s="73"/>
    </row>
    <row r="23" spans="1:9" ht="12.75" customHeight="1" x14ac:dyDescent="0.45">
      <c r="A23" s="73"/>
      <c r="B23" s="73"/>
      <c r="C23" s="73"/>
      <c r="D23" s="73"/>
      <c r="E23" s="73"/>
      <c r="F23" s="73"/>
      <c r="G23" s="73"/>
      <c r="H23" s="73"/>
      <c r="I23" s="73"/>
    </row>
    <row r="24" spans="1:9" ht="15" hidden="1" customHeight="1" x14ac:dyDescent="0.45">
      <c r="A24" s="73"/>
      <c r="B24" s="73"/>
      <c r="C24" s="73"/>
      <c r="D24" s="73"/>
      <c r="E24" s="73"/>
      <c r="F24" s="73"/>
      <c r="G24" s="73"/>
      <c r="H24" s="73"/>
      <c r="I24" s="73"/>
    </row>
    <row r="25" spans="1:9" ht="15" customHeight="1" x14ac:dyDescent="0.45">
      <c r="A25" s="5"/>
      <c r="B25" s="5"/>
      <c r="C25" s="5"/>
      <c r="D25" s="5"/>
      <c r="E25" s="5"/>
      <c r="F25" s="5"/>
      <c r="G25" s="5"/>
      <c r="H25" s="5"/>
      <c r="I25" s="5"/>
    </row>
    <row r="38" spans="6:8" x14ac:dyDescent="0.45">
      <c r="F38" s="74"/>
      <c r="G38" s="74"/>
      <c r="H38" s="74"/>
    </row>
    <row r="39" spans="6:8" x14ac:dyDescent="0.45">
      <c r="F39" s="74"/>
      <c r="G39" s="74"/>
      <c r="H39" s="74"/>
    </row>
    <row r="40" spans="6:8" x14ac:dyDescent="0.45">
      <c r="F40" s="74"/>
      <c r="G40" s="74"/>
      <c r="H40" s="74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rightToLeft="1" workbookViewId="0">
      <selection activeCell="I20" sqref="I20"/>
    </sheetView>
  </sheetViews>
  <sheetFormatPr defaultColWidth="9.140625" defaultRowHeight="18.75" x14ac:dyDescent="0.25"/>
  <cols>
    <col min="1" max="1" width="27.5703125" style="52" bestFit="1" customWidth="1"/>
    <col min="2" max="2" width="1" style="52" customWidth="1"/>
    <col min="3" max="3" width="10.42578125" style="52" bestFit="1" customWidth="1"/>
    <col min="4" max="4" width="1" style="52" customWidth="1"/>
    <col min="5" max="5" width="15.5703125" style="52" bestFit="1" customWidth="1"/>
    <col min="6" max="6" width="1" style="52" customWidth="1"/>
    <col min="7" max="7" width="16.28515625" style="52" bestFit="1" customWidth="1"/>
    <col min="8" max="8" width="1" style="52" customWidth="1"/>
    <col min="9" max="9" width="39" style="52" bestFit="1" customWidth="1"/>
    <col min="10" max="10" width="1" style="52" customWidth="1"/>
    <col min="11" max="11" width="10.42578125" style="52" bestFit="1" customWidth="1"/>
    <col min="12" max="12" width="1" style="52" customWidth="1"/>
    <col min="13" max="13" width="15.5703125" style="52" bestFit="1" customWidth="1"/>
    <col min="14" max="14" width="1" style="52" customWidth="1"/>
    <col min="15" max="15" width="16.28515625" style="52" bestFit="1" customWidth="1"/>
    <col min="16" max="16" width="1" style="52" customWidth="1"/>
    <col min="17" max="17" width="39" style="52" bestFit="1" customWidth="1"/>
    <col min="18" max="18" width="1" style="52" customWidth="1"/>
    <col min="19" max="19" width="9.140625" style="52" customWidth="1"/>
    <col min="20" max="16384" width="9.140625" style="52"/>
  </cols>
  <sheetData>
    <row r="2" spans="1:17" ht="30" x14ac:dyDescent="0.25">
      <c r="A2" s="79" t="str">
        <f>'درآمد سود سهام'!A2:S2</f>
        <v>صندوق سرمایه‌گذاری ثروت هامرز</v>
      </c>
      <c r="B2" s="79"/>
      <c r="C2" s="79" t="s">
        <v>0</v>
      </c>
      <c r="D2" s="79" t="s">
        <v>0</v>
      </c>
      <c r="E2" s="79" t="s">
        <v>0</v>
      </c>
      <c r="F2" s="79" t="s">
        <v>0</v>
      </c>
      <c r="G2" s="79" t="s">
        <v>0</v>
      </c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30" x14ac:dyDescent="0.25">
      <c r="A3" s="79" t="str">
        <f>'درآمد سود سهام'!A3:S3</f>
        <v>صورت وضعیت درآمدها</v>
      </c>
      <c r="B3" s="79"/>
      <c r="C3" s="79" t="s">
        <v>94</v>
      </c>
      <c r="D3" s="79" t="s">
        <v>94</v>
      </c>
      <c r="E3" s="79" t="s">
        <v>94</v>
      </c>
      <c r="F3" s="79" t="s">
        <v>94</v>
      </c>
      <c r="G3" s="79" t="s">
        <v>94</v>
      </c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7" ht="30" x14ac:dyDescent="0.25">
      <c r="A4" s="79" t="str">
        <f>'درآمد سود سهام'!A4:S4</f>
        <v>برای ماه منتهی به 1400/04/31</v>
      </c>
      <c r="B4" s="79"/>
      <c r="C4" s="79" t="s">
        <v>2</v>
      </c>
      <c r="D4" s="79" t="s">
        <v>2</v>
      </c>
      <c r="E4" s="79" t="s">
        <v>2</v>
      </c>
      <c r="F4" s="79" t="s">
        <v>2</v>
      </c>
      <c r="G4" s="79" t="s">
        <v>2</v>
      </c>
      <c r="H4" s="79"/>
      <c r="I4" s="79"/>
      <c r="J4" s="79"/>
      <c r="K4" s="79"/>
      <c r="L4" s="79"/>
      <c r="M4" s="79"/>
      <c r="N4" s="79"/>
      <c r="O4" s="79"/>
      <c r="P4" s="79"/>
      <c r="Q4" s="79"/>
    </row>
    <row r="5" spans="1:17" ht="19.5" thickBot="1" x14ac:dyDescent="0.3"/>
    <row r="6" spans="1:17" ht="30" x14ac:dyDescent="0.25">
      <c r="A6" s="82" t="s">
        <v>3</v>
      </c>
      <c r="B6" s="64"/>
      <c r="C6" s="85" t="s">
        <v>96</v>
      </c>
      <c r="D6" s="86" t="s">
        <v>96</v>
      </c>
      <c r="E6" s="86" t="s">
        <v>96</v>
      </c>
      <c r="F6" s="86" t="s">
        <v>96</v>
      </c>
      <c r="G6" s="86" t="s">
        <v>96</v>
      </c>
      <c r="H6" s="86" t="s">
        <v>96</v>
      </c>
      <c r="I6" s="87" t="s">
        <v>96</v>
      </c>
      <c r="J6" s="54"/>
      <c r="K6" s="85" t="s">
        <v>97</v>
      </c>
      <c r="L6" s="86" t="s">
        <v>97</v>
      </c>
      <c r="M6" s="86" t="s">
        <v>97</v>
      </c>
      <c r="N6" s="86" t="s">
        <v>97</v>
      </c>
      <c r="O6" s="86" t="s">
        <v>97</v>
      </c>
      <c r="P6" s="86" t="s">
        <v>97</v>
      </c>
      <c r="Q6" s="87" t="s">
        <v>97</v>
      </c>
    </row>
    <row r="7" spans="1:17" ht="30" x14ac:dyDescent="0.25">
      <c r="A7" s="83" t="s">
        <v>3</v>
      </c>
      <c r="B7" s="64"/>
      <c r="C7" s="53" t="s">
        <v>7</v>
      </c>
      <c r="D7" s="54"/>
      <c r="E7" s="55" t="s">
        <v>116</v>
      </c>
      <c r="F7" s="54"/>
      <c r="G7" s="55" t="s">
        <v>117</v>
      </c>
      <c r="H7" s="54"/>
      <c r="I7" s="56" t="s">
        <v>118</v>
      </c>
      <c r="J7" s="54"/>
      <c r="K7" s="53" t="s">
        <v>7</v>
      </c>
      <c r="L7" s="54"/>
      <c r="M7" s="55" t="s">
        <v>116</v>
      </c>
      <c r="N7" s="54"/>
      <c r="O7" s="55" t="s">
        <v>117</v>
      </c>
      <c r="P7" s="54"/>
      <c r="Q7" s="56" t="s">
        <v>118</v>
      </c>
    </row>
    <row r="8" spans="1:17" ht="21" x14ac:dyDescent="0.25">
      <c r="A8" s="57" t="s">
        <v>19</v>
      </c>
      <c r="B8" s="64"/>
      <c r="C8" s="58">
        <v>200000</v>
      </c>
      <c r="D8" s="54"/>
      <c r="E8" s="54">
        <v>6958747620</v>
      </c>
      <c r="F8" s="54"/>
      <c r="G8" s="54">
        <v>6487170300</v>
      </c>
      <c r="H8" s="54"/>
      <c r="I8" s="59">
        <v>471577320</v>
      </c>
      <c r="J8" s="54"/>
      <c r="K8" s="58">
        <v>200000</v>
      </c>
      <c r="L8" s="54"/>
      <c r="M8" s="54">
        <v>6958747620</v>
      </c>
      <c r="N8" s="54"/>
      <c r="O8" s="54">
        <v>6266893417</v>
      </c>
      <c r="P8" s="54"/>
      <c r="Q8" s="59">
        <v>691854203</v>
      </c>
    </row>
    <row r="9" spans="1:17" ht="21" x14ac:dyDescent="0.25">
      <c r="A9" s="57" t="s">
        <v>41</v>
      </c>
      <c r="B9" s="64"/>
      <c r="C9" s="58">
        <v>800000</v>
      </c>
      <c r="D9" s="54"/>
      <c r="E9" s="54">
        <v>8326162800</v>
      </c>
      <c r="F9" s="54"/>
      <c r="G9" s="54">
        <v>8647617457</v>
      </c>
      <c r="H9" s="54"/>
      <c r="I9" s="59">
        <v>-321454657</v>
      </c>
      <c r="J9" s="54"/>
      <c r="K9" s="58">
        <v>800000</v>
      </c>
      <c r="L9" s="54"/>
      <c r="M9" s="54">
        <v>8326162800</v>
      </c>
      <c r="N9" s="54"/>
      <c r="O9" s="54">
        <v>8647617457</v>
      </c>
      <c r="P9" s="54"/>
      <c r="Q9" s="59">
        <v>-321454657</v>
      </c>
    </row>
    <row r="10" spans="1:17" ht="21" x14ac:dyDescent="0.25">
      <c r="A10" s="57" t="s">
        <v>27</v>
      </c>
      <c r="B10" s="64"/>
      <c r="C10" s="58">
        <v>1768421</v>
      </c>
      <c r="D10" s="54"/>
      <c r="E10" s="54">
        <v>4846527253</v>
      </c>
      <c r="F10" s="54"/>
      <c r="G10" s="54">
        <v>4902654600</v>
      </c>
      <c r="H10" s="54"/>
      <c r="I10" s="59">
        <v>-56127346</v>
      </c>
      <c r="J10" s="54"/>
      <c r="K10" s="58">
        <v>1768421</v>
      </c>
      <c r="L10" s="54"/>
      <c r="M10" s="54">
        <v>4846527253</v>
      </c>
      <c r="N10" s="54"/>
      <c r="O10" s="54">
        <v>4396676332</v>
      </c>
      <c r="P10" s="54"/>
      <c r="Q10" s="59">
        <v>449850921</v>
      </c>
    </row>
    <row r="11" spans="1:17" ht="21" x14ac:dyDescent="0.25">
      <c r="A11" s="57" t="s">
        <v>25</v>
      </c>
      <c r="B11" s="64"/>
      <c r="C11" s="58">
        <v>500000</v>
      </c>
      <c r="D11" s="54"/>
      <c r="E11" s="54">
        <v>9622404000</v>
      </c>
      <c r="F11" s="54"/>
      <c r="G11" s="54">
        <v>9551841659</v>
      </c>
      <c r="H11" s="54"/>
      <c r="I11" s="59">
        <v>70562341</v>
      </c>
      <c r="J11" s="54"/>
      <c r="K11" s="58">
        <v>500000</v>
      </c>
      <c r="L11" s="54"/>
      <c r="M11" s="54">
        <v>9622404000</v>
      </c>
      <c r="N11" s="54"/>
      <c r="O11" s="54">
        <v>9608687179</v>
      </c>
      <c r="P11" s="54"/>
      <c r="Q11" s="59">
        <v>13716821</v>
      </c>
    </row>
    <row r="12" spans="1:17" ht="21" x14ac:dyDescent="0.25">
      <c r="A12" s="57" t="s">
        <v>33</v>
      </c>
      <c r="B12" s="64"/>
      <c r="C12" s="58">
        <v>1000000</v>
      </c>
      <c r="D12" s="54"/>
      <c r="E12" s="54">
        <v>10517049000</v>
      </c>
      <c r="F12" s="54"/>
      <c r="G12" s="54">
        <v>10611919204</v>
      </c>
      <c r="H12" s="54"/>
      <c r="I12" s="59">
        <v>-94870204</v>
      </c>
      <c r="J12" s="54"/>
      <c r="K12" s="58">
        <v>1000000</v>
      </c>
      <c r="L12" s="54"/>
      <c r="M12" s="54">
        <v>10517049000</v>
      </c>
      <c r="N12" s="54"/>
      <c r="O12" s="54">
        <v>10611919204</v>
      </c>
      <c r="P12" s="54"/>
      <c r="Q12" s="59">
        <v>-94870204</v>
      </c>
    </row>
    <row r="13" spans="1:17" ht="21" x14ac:dyDescent="0.25">
      <c r="A13" s="57" t="s">
        <v>29</v>
      </c>
      <c r="B13" s="64"/>
      <c r="C13" s="58">
        <v>250000</v>
      </c>
      <c r="D13" s="54"/>
      <c r="E13" s="54">
        <v>3896676000</v>
      </c>
      <c r="F13" s="54"/>
      <c r="G13" s="54">
        <v>3511481625</v>
      </c>
      <c r="H13" s="54"/>
      <c r="I13" s="59">
        <v>385194375</v>
      </c>
      <c r="J13" s="54"/>
      <c r="K13" s="58">
        <v>250000</v>
      </c>
      <c r="L13" s="54"/>
      <c r="M13" s="54">
        <v>3896676000</v>
      </c>
      <c r="N13" s="54"/>
      <c r="O13" s="54">
        <v>3653589349</v>
      </c>
      <c r="P13" s="54"/>
      <c r="Q13" s="59">
        <v>243086651</v>
      </c>
    </row>
    <row r="14" spans="1:17" ht="21" x14ac:dyDescent="0.25">
      <c r="A14" s="57" t="s">
        <v>31</v>
      </c>
      <c r="B14" s="64"/>
      <c r="C14" s="58">
        <v>350000</v>
      </c>
      <c r="D14" s="54"/>
      <c r="E14" s="54">
        <v>5149179000</v>
      </c>
      <c r="F14" s="54"/>
      <c r="G14" s="54">
        <v>5879661346</v>
      </c>
      <c r="H14" s="54"/>
      <c r="I14" s="59">
        <v>-730482346</v>
      </c>
      <c r="J14" s="54"/>
      <c r="K14" s="58">
        <v>350000</v>
      </c>
      <c r="L14" s="54"/>
      <c r="M14" s="54">
        <v>5149179000</v>
      </c>
      <c r="N14" s="54"/>
      <c r="O14" s="54">
        <v>5879661346</v>
      </c>
      <c r="P14" s="54"/>
      <c r="Q14" s="59">
        <v>-730482346</v>
      </c>
    </row>
    <row r="15" spans="1:17" ht="21" x14ac:dyDescent="0.25">
      <c r="A15" s="57" t="s">
        <v>35</v>
      </c>
      <c r="B15" s="64"/>
      <c r="C15" s="58">
        <v>345703</v>
      </c>
      <c r="D15" s="54"/>
      <c r="E15" s="54">
        <v>8144411791</v>
      </c>
      <c r="F15" s="54"/>
      <c r="G15" s="54">
        <v>7981926463</v>
      </c>
      <c r="H15" s="54"/>
      <c r="I15" s="59">
        <v>162485328</v>
      </c>
      <c r="J15" s="54"/>
      <c r="K15" s="58">
        <v>345703</v>
      </c>
      <c r="L15" s="54"/>
      <c r="M15" s="54">
        <v>8144411791</v>
      </c>
      <c r="N15" s="54"/>
      <c r="O15" s="54">
        <v>7981926463</v>
      </c>
      <c r="P15" s="54"/>
      <c r="Q15" s="59">
        <v>162485328</v>
      </c>
    </row>
    <row r="16" spans="1:17" ht="21" x14ac:dyDescent="0.25">
      <c r="A16" s="57" t="s">
        <v>23</v>
      </c>
      <c r="B16" s="64"/>
      <c r="C16" s="58">
        <v>200000</v>
      </c>
      <c r="D16" s="54"/>
      <c r="E16" s="54">
        <v>7926554700</v>
      </c>
      <c r="F16" s="54"/>
      <c r="G16" s="54">
        <v>7785399600</v>
      </c>
      <c r="H16" s="54"/>
      <c r="I16" s="59">
        <v>141155100</v>
      </c>
      <c r="J16" s="54"/>
      <c r="K16" s="58">
        <v>200000</v>
      </c>
      <c r="L16" s="54"/>
      <c r="M16" s="54">
        <v>7926554700</v>
      </c>
      <c r="N16" s="54"/>
      <c r="O16" s="54">
        <v>7733369912</v>
      </c>
      <c r="P16" s="54"/>
      <c r="Q16" s="59">
        <v>193184788</v>
      </c>
    </row>
    <row r="17" spans="1:17" ht="21" x14ac:dyDescent="0.25">
      <c r="A17" s="57" t="s">
        <v>43</v>
      </c>
      <c r="B17" s="64"/>
      <c r="C17" s="58">
        <v>150000</v>
      </c>
      <c r="D17" s="54"/>
      <c r="E17" s="54">
        <v>3669535575</v>
      </c>
      <c r="F17" s="54"/>
      <c r="G17" s="54">
        <v>2724111774</v>
      </c>
      <c r="H17" s="54"/>
      <c r="I17" s="59">
        <v>945423801</v>
      </c>
      <c r="J17" s="54"/>
      <c r="K17" s="58">
        <v>150000</v>
      </c>
      <c r="L17" s="54"/>
      <c r="M17" s="54">
        <v>3669535575</v>
      </c>
      <c r="N17" s="54"/>
      <c r="O17" s="54">
        <v>2724111774</v>
      </c>
      <c r="P17" s="54"/>
      <c r="Q17" s="59">
        <v>945423801</v>
      </c>
    </row>
    <row r="18" spans="1:17" ht="21" x14ac:dyDescent="0.25">
      <c r="A18" s="57" t="s">
        <v>17</v>
      </c>
      <c r="B18" s="64"/>
      <c r="C18" s="58">
        <v>100000</v>
      </c>
      <c r="D18" s="54"/>
      <c r="E18" s="54">
        <v>5964300000</v>
      </c>
      <c r="F18" s="54"/>
      <c r="G18" s="54">
        <v>5058720450</v>
      </c>
      <c r="H18" s="54"/>
      <c r="I18" s="59">
        <v>905579550</v>
      </c>
      <c r="J18" s="54"/>
      <c r="K18" s="58">
        <v>100000</v>
      </c>
      <c r="L18" s="54"/>
      <c r="M18" s="54">
        <v>5964300000</v>
      </c>
      <c r="N18" s="54"/>
      <c r="O18" s="54">
        <v>5277092600</v>
      </c>
      <c r="P18" s="54"/>
      <c r="Q18" s="59">
        <v>687207400</v>
      </c>
    </row>
    <row r="19" spans="1:17" ht="21" x14ac:dyDescent="0.25">
      <c r="A19" s="57" t="s">
        <v>15</v>
      </c>
      <c r="B19" s="64"/>
      <c r="C19" s="58">
        <v>100000</v>
      </c>
      <c r="D19" s="54"/>
      <c r="E19" s="54">
        <v>7529928750</v>
      </c>
      <c r="F19" s="54"/>
      <c r="G19" s="54">
        <v>5910621300</v>
      </c>
      <c r="H19" s="54"/>
      <c r="I19" s="59">
        <v>1619307450</v>
      </c>
      <c r="J19" s="54"/>
      <c r="K19" s="58">
        <v>100000</v>
      </c>
      <c r="L19" s="54"/>
      <c r="M19" s="54">
        <v>7529928750</v>
      </c>
      <c r="N19" s="54"/>
      <c r="O19" s="54">
        <v>5980869953</v>
      </c>
      <c r="P19" s="54"/>
      <c r="Q19" s="59">
        <v>1549058797</v>
      </c>
    </row>
    <row r="20" spans="1:17" ht="21" x14ac:dyDescent="0.25">
      <c r="A20" s="57" t="s">
        <v>21</v>
      </c>
      <c r="B20" s="64"/>
      <c r="C20" s="58">
        <v>500000</v>
      </c>
      <c r="D20" s="54"/>
      <c r="E20" s="54">
        <v>3916557000</v>
      </c>
      <c r="F20" s="54"/>
      <c r="G20" s="54">
        <v>2867834250</v>
      </c>
      <c r="H20" s="54"/>
      <c r="I20" s="59">
        <v>1048722750</v>
      </c>
      <c r="J20" s="54"/>
      <c r="K20" s="58">
        <v>500000</v>
      </c>
      <c r="L20" s="54"/>
      <c r="M20" s="54">
        <v>3916557000</v>
      </c>
      <c r="N20" s="54"/>
      <c r="O20" s="54">
        <v>2897908948</v>
      </c>
      <c r="P20" s="54"/>
      <c r="Q20" s="59">
        <v>1018648052</v>
      </c>
    </row>
    <row r="21" spans="1:17" ht="21" x14ac:dyDescent="0.25">
      <c r="A21" s="57" t="s">
        <v>39</v>
      </c>
      <c r="B21" s="64"/>
      <c r="C21" s="58">
        <v>100000</v>
      </c>
      <c r="D21" s="54"/>
      <c r="E21" s="54">
        <v>1803206700</v>
      </c>
      <c r="F21" s="54"/>
      <c r="G21" s="54">
        <v>1580728300</v>
      </c>
      <c r="H21" s="54"/>
      <c r="I21" s="59">
        <v>222478400</v>
      </c>
      <c r="J21" s="54"/>
      <c r="K21" s="58">
        <v>100000</v>
      </c>
      <c r="L21" s="54"/>
      <c r="M21" s="54">
        <v>1803206700</v>
      </c>
      <c r="N21" s="54"/>
      <c r="O21" s="54">
        <v>1580728300</v>
      </c>
      <c r="P21" s="54"/>
      <c r="Q21" s="59">
        <v>222478400</v>
      </c>
    </row>
    <row r="22" spans="1:17" ht="21" x14ac:dyDescent="0.25">
      <c r="A22" s="57" t="s">
        <v>37</v>
      </c>
      <c r="B22" s="64"/>
      <c r="C22" s="58">
        <v>300000</v>
      </c>
      <c r="D22" s="54"/>
      <c r="E22" s="54">
        <v>4446385650</v>
      </c>
      <c r="F22" s="54"/>
      <c r="G22" s="54">
        <v>3952344494</v>
      </c>
      <c r="H22" s="54"/>
      <c r="I22" s="59">
        <v>494041156</v>
      </c>
      <c r="J22" s="54"/>
      <c r="K22" s="58">
        <v>300000</v>
      </c>
      <c r="L22" s="54"/>
      <c r="M22" s="54">
        <v>4446385650</v>
      </c>
      <c r="N22" s="54"/>
      <c r="O22" s="54">
        <v>3952344494</v>
      </c>
      <c r="P22" s="54"/>
      <c r="Q22" s="59">
        <v>494041156</v>
      </c>
    </row>
    <row r="23" spans="1:17" ht="21" x14ac:dyDescent="0.25">
      <c r="A23" s="57" t="s">
        <v>66</v>
      </c>
      <c r="B23" s="64"/>
      <c r="C23" s="58">
        <v>6730</v>
      </c>
      <c r="D23" s="54"/>
      <c r="E23" s="54">
        <v>6215428089</v>
      </c>
      <c r="F23" s="54"/>
      <c r="G23" s="54">
        <v>6116461190</v>
      </c>
      <c r="H23" s="54"/>
      <c r="I23" s="59">
        <v>98966899</v>
      </c>
      <c r="J23" s="54"/>
      <c r="K23" s="58">
        <v>6730</v>
      </c>
      <c r="L23" s="54"/>
      <c r="M23" s="54">
        <v>6215428089</v>
      </c>
      <c r="N23" s="54"/>
      <c r="O23" s="54">
        <v>6093699251</v>
      </c>
      <c r="P23" s="54"/>
      <c r="Q23" s="59">
        <v>121728838</v>
      </c>
    </row>
    <row r="24" spans="1:17" ht="21" x14ac:dyDescent="0.25">
      <c r="A24" s="57" t="s">
        <v>62</v>
      </c>
      <c r="B24" s="64"/>
      <c r="C24" s="58">
        <v>6600</v>
      </c>
      <c r="D24" s="54"/>
      <c r="E24" s="54">
        <v>6216073132</v>
      </c>
      <c r="F24" s="54"/>
      <c r="G24" s="54">
        <v>6107192870</v>
      </c>
      <c r="H24" s="54"/>
      <c r="I24" s="59">
        <v>108880262</v>
      </c>
      <c r="J24" s="54"/>
      <c r="K24" s="58">
        <v>6600</v>
      </c>
      <c r="L24" s="54"/>
      <c r="M24" s="54">
        <v>6216073132</v>
      </c>
      <c r="N24" s="54"/>
      <c r="O24" s="54">
        <v>6094435614</v>
      </c>
      <c r="P24" s="54"/>
      <c r="Q24" s="59">
        <v>121637518</v>
      </c>
    </row>
    <row r="25" spans="1:17" ht="21.75" thickBot="1" x14ac:dyDescent="0.3">
      <c r="A25" s="60" t="s">
        <v>57</v>
      </c>
      <c r="B25" s="64"/>
      <c r="C25" s="61">
        <v>6600</v>
      </c>
      <c r="D25" s="62"/>
      <c r="E25" s="62">
        <v>6053155266</v>
      </c>
      <c r="F25" s="62"/>
      <c r="G25" s="62">
        <v>5938791398</v>
      </c>
      <c r="H25" s="62"/>
      <c r="I25" s="63">
        <v>114363868</v>
      </c>
      <c r="J25" s="54"/>
      <c r="K25" s="61">
        <v>6600</v>
      </c>
      <c r="L25" s="62"/>
      <c r="M25" s="62">
        <v>6053155266</v>
      </c>
      <c r="N25" s="62"/>
      <c r="O25" s="62">
        <v>5935756060</v>
      </c>
      <c r="P25" s="62"/>
      <c r="Q25" s="63">
        <v>117399206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25" bestFit="1" customWidth="1"/>
    <col min="2" max="2" width="1" style="25" customWidth="1"/>
    <col min="3" max="3" width="6.85546875" style="25" bestFit="1" customWidth="1"/>
    <col min="4" max="4" width="1" style="25" customWidth="1"/>
    <col min="5" max="5" width="15.42578125" style="25" bestFit="1" customWidth="1"/>
    <col min="6" max="6" width="1" style="25" customWidth="1"/>
    <col min="7" max="7" width="16.140625" style="25" bestFit="1" customWidth="1"/>
    <col min="8" max="8" width="1" style="25" customWidth="1"/>
    <col min="9" max="9" width="34" style="25" bestFit="1" customWidth="1"/>
    <col min="10" max="10" width="1" style="25" customWidth="1"/>
    <col min="11" max="11" width="6.85546875" style="25" bestFit="1" customWidth="1"/>
    <col min="12" max="12" width="1" style="25" customWidth="1"/>
    <col min="13" max="13" width="15.42578125" style="25" bestFit="1" customWidth="1"/>
    <col min="14" max="14" width="1" style="25" customWidth="1"/>
    <col min="15" max="15" width="16.140625" style="25" bestFit="1" customWidth="1"/>
    <col min="16" max="16" width="1" style="25" customWidth="1"/>
    <col min="17" max="17" width="34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7" ht="30" x14ac:dyDescent="0.45">
      <c r="A2" s="79" t="str">
        <f>'درآمد ناشی از تغییر قیمت اوراق'!A2:Q2</f>
        <v>صندوق سرمایه‌گذاری ثروت هامرز</v>
      </c>
      <c r="B2" s="79"/>
      <c r="C2" s="79" t="s">
        <v>0</v>
      </c>
      <c r="D2" s="79" t="s">
        <v>0</v>
      </c>
      <c r="E2" s="79" t="s">
        <v>0</v>
      </c>
      <c r="F2" s="79" t="s">
        <v>0</v>
      </c>
      <c r="G2" s="79" t="s">
        <v>0</v>
      </c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30" x14ac:dyDescent="0.45">
      <c r="A3" s="79" t="str">
        <f>'درآمد ناشی از تغییر قیمت اوراق'!A3:Q3</f>
        <v>صورت وضعیت درآمدها</v>
      </c>
      <c r="B3" s="79"/>
      <c r="C3" s="79" t="s">
        <v>94</v>
      </c>
      <c r="D3" s="79" t="s">
        <v>94</v>
      </c>
      <c r="E3" s="79" t="s">
        <v>94</v>
      </c>
      <c r="F3" s="79" t="s">
        <v>94</v>
      </c>
      <c r="G3" s="79" t="s">
        <v>94</v>
      </c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7" ht="30" x14ac:dyDescent="0.45">
      <c r="A4" s="79" t="str">
        <f>'درآمد ناشی از تغییر قیمت اوراق'!A4:Q4</f>
        <v>برای ماه منتهی به 1400/04/31</v>
      </c>
      <c r="B4" s="79"/>
      <c r="C4" s="79" t="s">
        <v>2</v>
      </c>
      <c r="D4" s="79" t="s">
        <v>2</v>
      </c>
      <c r="E4" s="79" t="s">
        <v>2</v>
      </c>
      <c r="F4" s="79" t="s">
        <v>2</v>
      </c>
      <c r="G4" s="79" t="s">
        <v>2</v>
      </c>
      <c r="H4" s="79"/>
      <c r="I4" s="79"/>
      <c r="J4" s="79"/>
      <c r="K4" s="79"/>
      <c r="L4" s="79"/>
      <c r="M4" s="79"/>
      <c r="N4" s="79"/>
      <c r="O4" s="79"/>
      <c r="P4" s="79"/>
      <c r="Q4" s="79"/>
    </row>
    <row r="6" spans="1:17" ht="30" x14ac:dyDescent="0.45">
      <c r="A6" s="79" t="s">
        <v>3</v>
      </c>
      <c r="C6" s="79" t="s">
        <v>96</v>
      </c>
      <c r="D6" s="79" t="s">
        <v>96</v>
      </c>
      <c r="E6" s="79" t="s">
        <v>96</v>
      </c>
      <c r="F6" s="79" t="s">
        <v>96</v>
      </c>
      <c r="G6" s="79" t="s">
        <v>96</v>
      </c>
      <c r="H6" s="79" t="s">
        <v>96</v>
      </c>
      <c r="I6" s="79" t="s">
        <v>96</v>
      </c>
      <c r="K6" s="79" t="s">
        <v>97</v>
      </c>
      <c r="L6" s="79" t="s">
        <v>97</v>
      </c>
      <c r="M6" s="79" t="s">
        <v>97</v>
      </c>
      <c r="N6" s="79" t="s">
        <v>97</v>
      </c>
      <c r="O6" s="79" t="s">
        <v>97</v>
      </c>
      <c r="P6" s="79" t="s">
        <v>97</v>
      </c>
      <c r="Q6" s="79" t="s">
        <v>97</v>
      </c>
    </row>
    <row r="7" spans="1:17" ht="30" x14ac:dyDescent="0.45">
      <c r="A7" s="79" t="s">
        <v>3</v>
      </c>
      <c r="C7" s="24" t="s">
        <v>7</v>
      </c>
      <c r="E7" s="24" t="s">
        <v>116</v>
      </c>
      <c r="G7" s="24" t="s">
        <v>117</v>
      </c>
      <c r="I7" s="24" t="s">
        <v>119</v>
      </c>
      <c r="K7" s="24" t="s">
        <v>7</v>
      </c>
      <c r="M7" s="24" t="s">
        <v>116</v>
      </c>
      <c r="O7" s="24" t="s">
        <v>117</v>
      </c>
      <c r="Q7" s="24" t="s">
        <v>119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25" bestFit="1" customWidth="1"/>
    <col min="2" max="2" width="1" style="25" customWidth="1"/>
    <col min="3" max="3" width="20.5703125" style="25" bestFit="1" customWidth="1"/>
    <col min="4" max="4" width="1" style="25" customWidth="1"/>
    <col min="5" max="5" width="22.42578125" style="25" bestFit="1" customWidth="1"/>
    <col min="6" max="6" width="1" style="25" customWidth="1"/>
    <col min="7" max="7" width="15.85546875" style="25" bestFit="1" customWidth="1"/>
    <col min="8" max="8" width="1" style="25" customWidth="1"/>
    <col min="9" max="9" width="14.85546875" style="25" bestFit="1" customWidth="1"/>
    <col min="10" max="10" width="1" style="25" customWidth="1"/>
    <col min="11" max="11" width="24.85546875" style="25" bestFit="1" customWidth="1"/>
    <col min="12" max="12" width="1" style="25" customWidth="1"/>
    <col min="13" max="13" width="20.5703125" style="25" bestFit="1" customWidth="1"/>
    <col min="14" max="14" width="1" style="25" customWidth="1"/>
    <col min="15" max="15" width="22.42578125" style="25" bestFit="1" customWidth="1"/>
    <col min="16" max="16" width="1" style="25" customWidth="1"/>
    <col min="17" max="17" width="15.85546875" style="25" bestFit="1" customWidth="1"/>
    <col min="18" max="18" width="1" style="25" customWidth="1"/>
    <col min="19" max="19" width="14.85546875" style="25" bestFit="1" customWidth="1"/>
    <col min="20" max="20" width="1" style="25" customWidth="1"/>
    <col min="21" max="21" width="24.85546875" style="25" bestFit="1" customWidth="1"/>
    <col min="22" max="22" width="1" style="25" customWidth="1"/>
    <col min="23" max="23" width="9.140625" style="25" customWidth="1"/>
    <col min="24" max="16384" width="9.140625" style="25"/>
  </cols>
  <sheetData>
    <row r="2" spans="1:21" ht="30" x14ac:dyDescent="0.45">
      <c r="A2" s="79" t="str">
        <f>'درآمد ناشی از فروش'!A2:Q2</f>
        <v>صندوق سرمایه‌گذاری ثروت هامرز</v>
      </c>
      <c r="B2" s="79"/>
      <c r="C2" s="79"/>
      <c r="D2" s="79" t="s">
        <v>0</v>
      </c>
      <c r="E2" s="79" t="s">
        <v>0</v>
      </c>
      <c r="F2" s="79" t="s">
        <v>0</v>
      </c>
      <c r="G2" s="79" t="s">
        <v>0</v>
      </c>
      <c r="H2" s="79" t="s">
        <v>0</v>
      </c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spans="1:21" ht="30" x14ac:dyDescent="0.45">
      <c r="A3" s="79" t="str">
        <f>'درآمد ناشی از فروش'!A3:Q3</f>
        <v>صورت وضعیت درآمدها</v>
      </c>
      <c r="B3" s="79"/>
      <c r="C3" s="79"/>
      <c r="D3" s="79" t="s">
        <v>94</v>
      </c>
      <c r="E3" s="79" t="s">
        <v>94</v>
      </c>
      <c r="F3" s="79" t="s">
        <v>94</v>
      </c>
      <c r="G3" s="79" t="s">
        <v>94</v>
      </c>
      <c r="H3" s="79" t="s">
        <v>94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</row>
    <row r="4" spans="1:21" ht="30" x14ac:dyDescent="0.45">
      <c r="A4" s="79" t="str">
        <f>'درآمد ناشی از فروش'!A4:Q4</f>
        <v>برای ماه منتهی به 1400/04/31</v>
      </c>
      <c r="B4" s="79"/>
      <c r="C4" s="79"/>
      <c r="D4" s="79" t="s">
        <v>2</v>
      </c>
      <c r="E4" s="79" t="s">
        <v>2</v>
      </c>
      <c r="F4" s="79" t="s">
        <v>2</v>
      </c>
      <c r="G4" s="79" t="s">
        <v>2</v>
      </c>
      <c r="H4" s="79" t="s">
        <v>2</v>
      </c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</row>
    <row r="5" spans="1:21" ht="19.5" thickBot="1" x14ac:dyDescent="0.5"/>
    <row r="6" spans="1:21" ht="30" x14ac:dyDescent="0.45">
      <c r="A6" s="82" t="s">
        <v>3</v>
      </c>
      <c r="B6" s="26"/>
      <c r="C6" s="76" t="s">
        <v>96</v>
      </c>
      <c r="D6" s="77" t="s">
        <v>96</v>
      </c>
      <c r="E6" s="77" t="s">
        <v>96</v>
      </c>
      <c r="F6" s="77" t="s">
        <v>96</v>
      </c>
      <c r="G6" s="77" t="s">
        <v>96</v>
      </c>
      <c r="H6" s="77" t="s">
        <v>96</v>
      </c>
      <c r="I6" s="77" t="s">
        <v>96</v>
      </c>
      <c r="J6" s="77" t="s">
        <v>96</v>
      </c>
      <c r="K6" s="78" t="s">
        <v>96</v>
      </c>
      <c r="L6" s="26"/>
      <c r="M6" s="76" t="s">
        <v>97</v>
      </c>
      <c r="N6" s="77" t="s">
        <v>97</v>
      </c>
      <c r="O6" s="77" t="s">
        <v>97</v>
      </c>
      <c r="P6" s="77" t="s">
        <v>97</v>
      </c>
      <c r="Q6" s="77" t="s">
        <v>97</v>
      </c>
      <c r="R6" s="77" t="s">
        <v>97</v>
      </c>
      <c r="S6" s="77" t="s">
        <v>97</v>
      </c>
      <c r="T6" s="77" t="s">
        <v>97</v>
      </c>
      <c r="U6" s="78" t="s">
        <v>97</v>
      </c>
    </row>
    <row r="7" spans="1:21" ht="30" x14ac:dyDescent="0.45">
      <c r="A7" s="83" t="s">
        <v>3</v>
      </c>
      <c r="B7" s="26"/>
      <c r="C7" s="8" t="s">
        <v>120</v>
      </c>
      <c r="D7" s="26"/>
      <c r="E7" s="9" t="s">
        <v>121</v>
      </c>
      <c r="F7" s="26"/>
      <c r="G7" s="9" t="s">
        <v>122</v>
      </c>
      <c r="H7" s="26"/>
      <c r="I7" s="9" t="s">
        <v>83</v>
      </c>
      <c r="J7" s="26"/>
      <c r="K7" s="10" t="s">
        <v>123</v>
      </c>
      <c r="L7" s="26"/>
      <c r="M7" s="8" t="s">
        <v>120</v>
      </c>
      <c r="N7" s="26"/>
      <c r="O7" s="9" t="s">
        <v>121</v>
      </c>
      <c r="P7" s="26"/>
      <c r="Q7" s="9" t="s">
        <v>122</v>
      </c>
      <c r="R7" s="26"/>
      <c r="S7" s="9" t="s">
        <v>83</v>
      </c>
      <c r="T7" s="26"/>
      <c r="U7" s="10" t="s">
        <v>123</v>
      </c>
    </row>
    <row r="8" spans="1:21" ht="21" x14ac:dyDescent="0.55000000000000004">
      <c r="A8" s="11" t="s">
        <v>31</v>
      </c>
      <c r="B8" s="26"/>
      <c r="C8" s="30">
        <v>600117440</v>
      </c>
      <c r="D8" s="26"/>
      <c r="E8" s="28">
        <v>-730482346</v>
      </c>
      <c r="F8" s="26"/>
      <c r="G8" s="28">
        <v>0</v>
      </c>
      <c r="H8" s="26"/>
      <c r="I8" s="28">
        <v>-130364906</v>
      </c>
      <c r="J8" s="26"/>
      <c r="K8" s="45" t="s">
        <v>124</v>
      </c>
      <c r="L8" s="26"/>
      <c r="M8" s="30">
        <v>600117440</v>
      </c>
      <c r="N8" s="26"/>
      <c r="O8" s="28">
        <v>-730482346</v>
      </c>
      <c r="P8" s="26"/>
      <c r="Q8" s="28">
        <v>0</v>
      </c>
      <c r="R8" s="26"/>
      <c r="S8" s="28">
        <v>-130364906</v>
      </c>
      <c r="T8" s="26"/>
      <c r="U8" s="45" t="s">
        <v>125</v>
      </c>
    </row>
    <row r="9" spans="1:21" ht="21" x14ac:dyDescent="0.55000000000000004">
      <c r="A9" s="11" t="s">
        <v>17</v>
      </c>
      <c r="B9" s="26"/>
      <c r="C9" s="30">
        <v>0</v>
      </c>
      <c r="D9" s="26"/>
      <c r="E9" s="28">
        <v>905579550</v>
      </c>
      <c r="F9" s="26"/>
      <c r="G9" s="28">
        <v>0</v>
      </c>
      <c r="H9" s="26"/>
      <c r="I9" s="28">
        <v>905579550</v>
      </c>
      <c r="J9" s="26"/>
      <c r="K9" s="45" t="s">
        <v>126</v>
      </c>
      <c r="L9" s="26"/>
      <c r="M9" s="30">
        <v>106531100</v>
      </c>
      <c r="N9" s="26"/>
      <c r="O9" s="28">
        <v>687207400</v>
      </c>
      <c r="P9" s="26"/>
      <c r="Q9" s="28">
        <v>0</v>
      </c>
      <c r="R9" s="26"/>
      <c r="S9" s="28">
        <v>793738500</v>
      </c>
      <c r="T9" s="26"/>
      <c r="U9" s="45" t="s">
        <v>127</v>
      </c>
    </row>
    <row r="10" spans="1:21" ht="21" x14ac:dyDescent="0.55000000000000004">
      <c r="A10" s="11" t="s">
        <v>29</v>
      </c>
      <c r="B10" s="26"/>
      <c r="C10" s="30">
        <v>216360403</v>
      </c>
      <c r="D10" s="26"/>
      <c r="E10" s="28">
        <v>385194375</v>
      </c>
      <c r="F10" s="26"/>
      <c r="G10" s="28">
        <v>0</v>
      </c>
      <c r="H10" s="26"/>
      <c r="I10" s="28">
        <v>601554778</v>
      </c>
      <c r="J10" s="26"/>
      <c r="K10" s="45" t="s">
        <v>128</v>
      </c>
      <c r="L10" s="26"/>
      <c r="M10" s="30">
        <v>216360403</v>
      </c>
      <c r="N10" s="26"/>
      <c r="O10" s="28">
        <v>243086651</v>
      </c>
      <c r="P10" s="26"/>
      <c r="Q10" s="28">
        <v>0</v>
      </c>
      <c r="R10" s="26"/>
      <c r="S10" s="28">
        <v>459447054</v>
      </c>
      <c r="T10" s="26"/>
      <c r="U10" s="45" t="s">
        <v>129</v>
      </c>
    </row>
    <row r="11" spans="1:21" ht="21" x14ac:dyDescent="0.55000000000000004">
      <c r="A11" s="11" t="s">
        <v>27</v>
      </c>
      <c r="B11" s="26"/>
      <c r="C11" s="30">
        <v>284583579</v>
      </c>
      <c r="D11" s="26"/>
      <c r="E11" s="28">
        <v>-56127346</v>
      </c>
      <c r="F11" s="26"/>
      <c r="G11" s="28">
        <v>0</v>
      </c>
      <c r="H11" s="26"/>
      <c r="I11" s="28">
        <v>228456233</v>
      </c>
      <c r="J11" s="26"/>
      <c r="K11" s="45" t="s">
        <v>130</v>
      </c>
      <c r="L11" s="26"/>
      <c r="M11" s="30">
        <v>284583579</v>
      </c>
      <c r="N11" s="26"/>
      <c r="O11" s="28">
        <v>449850921</v>
      </c>
      <c r="P11" s="26"/>
      <c r="Q11" s="28">
        <v>0</v>
      </c>
      <c r="R11" s="26"/>
      <c r="S11" s="28">
        <v>734434500</v>
      </c>
      <c r="T11" s="26"/>
      <c r="U11" s="45" t="s">
        <v>131</v>
      </c>
    </row>
    <row r="12" spans="1:21" ht="21" x14ac:dyDescent="0.55000000000000004">
      <c r="A12" s="11" t="s">
        <v>25</v>
      </c>
      <c r="B12" s="26"/>
      <c r="C12" s="30">
        <v>602949853</v>
      </c>
      <c r="D12" s="26"/>
      <c r="E12" s="28">
        <v>70562341</v>
      </c>
      <c r="F12" s="26"/>
      <c r="G12" s="28">
        <v>0</v>
      </c>
      <c r="H12" s="26"/>
      <c r="I12" s="28">
        <v>673512194</v>
      </c>
      <c r="J12" s="26"/>
      <c r="K12" s="45" t="s">
        <v>132</v>
      </c>
      <c r="L12" s="26"/>
      <c r="M12" s="30">
        <v>602949853</v>
      </c>
      <c r="N12" s="26"/>
      <c r="O12" s="28">
        <v>13716821</v>
      </c>
      <c r="P12" s="26"/>
      <c r="Q12" s="28">
        <v>0</v>
      </c>
      <c r="R12" s="26"/>
      <c r="S12" s="28">
        <v>616666674</v>
      </c>
      <c r="T12" s="26"/>
      <c r="U12" s="45" t="s">
        <v>133</v>
      </c>
    </row>
    <row r="13" spans="1:21" ht="21" x14ac:dyDescent="0.55000000000000004">
      <c r="A13" s="11" t="s">
        <v>35</v>
      </c>
      <c r="B13" s="26"/>
      <c r="C13" s="30">
        <v>73257087</v>
      </c>
      <c r="D13" s="26"/>
      <c r="E13" s="28">
        <v>162485328</v>
      </c>
      <c r="F13" s="26"/>
      <c r="G13" s="28">
        <v>0</v>
      </c>
      <c r="H13" s="26"/>
      <c r="I13" s="28">
        <v>235742415</v>
      </c>
      <c r="J13" s="26"/>
      <c r="K13" s="45" t="s">
        <v>134</v>
      </c>
      <c r="L13" s="26"/>
      <c r="M13" s="30">
        <v>73257087</v>
      </c>
      <c r="N13" s="26"/>
      <c r="O13" s="28">
        <v>162485328</v>
      </c>
      <c r="P13" s="26"/>
      <c r="Q13" s="28">
        <v>0</v>
      </c>
      <c r="R13" s="26"/>
      <c r="S13" s="28">
        <v>235742415</v>
      </c>
      <c r="T13" s="26"/>
      <c r="U13" s="45" t="s">
        <v>135</v>
      </c>
    </row>
    <row r="14" spans="1:21" ht="21" x14ac:dyDescent="0.55000000000000004">
      <c r="A14" s="11" t="s">
        <v>23</v>
      </c>
      <c r="B14" s="26"/>
      <c r="C14" s="30">
        <v>571869436</v>
      </c>
      <c r="D14" s="26"/>
      <c r="E14" s="28">
        <v>141155100</v>
      </c>
      <c r="F14" s="26"/>
      <c r="G14" s="28">
        <v>0</v>
      </c>
      <c r="H14" s="26"/>
      <c r="I14" s="28">
        <v>713024536</v>
      </c>
      <c r="J14" s="26"/>
      <c r="K14" s="45" t="s">
        <v>136</v>
      </c>
      <c r="L14" s="26"/>
      <c r="M14" s="30">
        <v>571869436</v>
      </c>
      <c r="N14" s="26"/>
      <c r="O14" s="28">
        <v>193184788</v>
      </c>
      <c r="P14" s="26"/>
      <c r="Q14" s="28">
        <v>0</v>
      </c>
      <c r="R14" s="26"/>
      <c r="S14" s="28">
        <v>765054224</v>
      </c>
      <c r="T14" s="26"/>
      <c r="U14" s="45" t="s">
        <v>137</v>
      </c>
    </row>
    <row r="15" spans="1:21" ht="21" x14ac:dyDescent="0.55000000000000004">
      <c r="A15" s="11" t="s">
        <v>19</v>
      </c>
      <c r="B15" s="26"/>
      <c r="C15" s="30">
        <v>0</v>
      </c>
      <c r="D15" s="26"/>
      <c r="E15" s="28">
        <v>471577320</v>
      </c>
      <c r="F15" s="26"/>
      <c r="G15" s="28">
        <v>0</v>
      </c>
      <c r="H15" s="26"/>
      <c r="I15" s="28">
        <v>471577320</v>
      </c>
      <c r="J15" s="26"/>
      <c r="K15" s="45" t="s">
        <v>16</v>
      </c>
      <c r="L15" s="26"/>
      <c r="M15" s="30">
        <v>0</v>
      </c>
      <c r="N15" s="26"/>
      <c r="O15" s="28">
        <v>691854203</v>
      </c>
      <c r="P15" s="26"/>
      <c r="Q15" s="28">
        <v>0</v>
      </c>
      <c r="R15" s="26"/>
      <c r="S15" s="28">
        <v>691854203</v>
      </c>
      <c r="T15" s="26"/>
      <c r="U15" s="45" t="s">
        <v>138</v>
      </c>
    </row>
    <row r="16" spans="1:21" ht="21" x14ac:dyDescent="0.55000000000000004">
      <c r="A16" s="11" t="s">
        <v>41</v>
      </c>
      <c r="C16" s="30">
        <v>0</v>
      </c>
      <c r="D16" s="26"/>
      <c r="E16" s="28">
        <v>-321454657</v>
      </c>
      <c r="F16" s="26"/>
      <c r="G16" s="28">
        <v>0</v>
      </c>
      <c r="H16" s="26"/>
      <c r="I16" s="28">
        <v>-321454657</v>
      </c>
      <c r="J16" s="26"/>
      <c r="K16" s="45" t="s">
        <v>139</v>
      </c>
      <c r="L16" s="26"/>
      <c r="M16" s="30">
        <v>0</v>
      </c>
      <c r="N16" s="26"/>
      <c r="O16" s="28">
        <v>-321454657</v>
      </c>
      <c r="P16" s="26"/>
      <c r="Q16" s="28">
        <v>0</v>
      </c>
      <c r="R16" s="26"/>
      <c r="S16" s="28">
        <v>-321454657</v>
      </c>
      <c r="T16" s="26"/>
      <c r="U16" s="45" t="s">
        <v>140</v>
      </c>
    </row>
    <row r="17" spans="1:21" ht="21" x14ac:dyDescent="0.55000000000000004">
      <c r="A17" s="11" t="s">
        <v>33</v>
      </c>
      <c r="C17" s="30">
        <v>0</v>
      </c>
      <c r="D17" s="26"/>
      <c r="E17" s="28">
        <v>-94870204</v>
      </c>
      <c r="F17" s="26"/>
      <c r="G17" s="28">
        <v>0</v>
      </c>
      <c r="H17" s="26"/>
      <c r="I17" s="28">
        <v>-94870204</v>
      </c>
      <c r="J17" s="26"/>
      <c r="K17" s="45" t="s">
        <v>141</v>
      </c>
      <c r="L17" s="26"/>
      <c r="M17" s="30">
        <v>0</v>
      </c>
      <c r="N17" s="26"/>
      <c r="O17" s="28">
        <v>-94870204</v>
      </c>
      <c r="P17" s="26"/>
      <c r="Q17" s="28">
        <v>0</v>
      </c>
      <c r="R17" s="26"/>
      <c r="S17" s="28">
        <v>-94870204</v>
      </c>
      <c r="T17" s="26"/>
      <c r="U17" s="45" t="s">
        <v>142</v>
      </c>
    </row>
    <row r="18" spans="1:21" ht="21" x14ac:dyDescent="0.55000000000000004">
      <c r="A18" s="11" t="s">
        <v>43</v>
      </c>
      <c r="C18" s="30">
        <v>0</v>
      </c>
      <c r="D18" s="26"/>
      <c r="E18" s="28">
        <v>945423801</v>
      </c>
      <c r="F18" s="26"/>
      <c r="G18" s="28">
        <v>0</v>
      </c>
      <c r="H18" s="26"/>
      <c r="I18" s="28">
        <v>945423801</v>
      </c>
      <c r="J18" s="26"/>
      <c r="K18" s="45" t="s">
        <v>143</v>
      </c>
      <c r="L18" s="26"/>
      <c r="M18" s="30">
        <v>0</v>
      </c>
      <c r="N18" s="26"/>
      <c r="O18" s="28">
        <v>945423801</v>
      </c>
      <c r="P18" s="26"/>
      <c r="Q18" s="28">
        <v>0</v>
      </c>
      <c r="R18" s="26"/>
      <c r="S18" s="28">
        <v>945423801</v>
      </c>
      <c r="T18" s="26"/>
      <c r="U18" s="45" t="s">
        <v>144</v>
      </c>
    </row>
    <row r="19" spans="1:21" ht="21" x14ac:dyDescent="0.55000000000000004">
      <c r="A19" s="11" t="s">
        <v>15</v>
      </c>
      <c r="C19" s="30">
        <v>0</v>
      </c>
      <c r="D19" s="26"/>
      <c r="E19" s="28">
        <v>1619307450</v>
      </c>
      <c r="F19" s="26"/>
      <c r="G19" s="28">
        <v>0</v>
      </c>
      <c r="H19" s="26"/>
      <c r="I19" s="28">
        <v>1619307450</v>
      </c>
      <c r="J19" s="26"/>
      <c r="K19" s="45" t="s">
        <v>145</v>
      </c>
      <c r="L19" s="26"/>
      <c r="M19" s="30">
        <v>0</v>
      </c>
      <c r="N19" s="26"/>
      <c r="O19" s="28">
        <v>1549058797</v>
      </c>
      <c r="P19" s="26"/>
      <c r="Q19" s="28">
        <v>0</v>
      </c>
      <c r="R19" s="26"/>
      <c r="S19" s="28">
        <v>1549058797</v>
      </c>
      <c r="T19" s="26"/>
      <c r="U19" s="45" t="s">
        <v>146</v>
      </c>
    </row>
    <row r="20" spans="1:21" ht="21" x14ac:dyDescent="0.55000000000000004">
      <c r="A20" s="11" t="s">
        <v>21</v>
      </c>
      <c r="C20" s="30">
        <v>0</v>
      </c>
      <c r="D20" s="26"/>
      <c r="E20" s="28">
        <v>1048722750</v>
      </c>
      <c r="F20" s="26"/>
      <c r="G20" s="28">
        <v>0</v>
      </c>
      <c r="H20" s="26"/>
      <c r="I20" s="28">
        <v>1048722750</v>
      </c>
      <c r="J20" s="26"/>
      <c r="K20" s="45" t="s">
        <v>147</v>
      </c>
      <c r="L20" s="26"/>
      <c r="M20" s="30">
        <v>0</v>
      </c>
      <c r="N20" s="26"/>
      <c r="O20" s="28">
        <v>1018648052</v>
      </c>
      <c r="P20" s="26"/>
      <c r="Q20" s="28">
        <v>0</v>
      </c>
      <c r="R20" s="26"/>
      <c r="S20" s="28">
        <v>1018648052</v>
      </c>
      <c r="T20" s="26"/>
      <c r="U20" s="45" t="s">
        <v>148</v>
      </c>
    </row>
    <row r="21" spans="1:21" ht="21" x14ac:dyDescent="0.55000000000000004">
      <c r="A21" s="11" t="s">
        <v>39</v>
      </c>
      <c r="C21" s="30">
        <v>0</v>
      </c>
      <c r="D21" s="26"/>
      <c r="E21" s="28">
        <v>222478400</v>
      </c>
      <c r="F21" s="26"/>
      <c r="G21" s="28">
        <v>0</v>
      </c>
      <c r="H21" s="26"/>
      <c r="I21" s="28">
        <v>222478400</v>
      </c>
      <c r="J21" s="26"/>
      <c r="K21" s="45" t="s">
        <v>149</v>
      </c>
      <c r="L21" s="26"/>
      <c r="M21" s="30">
        <v>0</v>
      </c>
      <c r="N21" s="26"/>
      <c r="O21" s="28">
        <v>222478400</v>
      </c>
      <c r="P21" s="26"/>
      <c r="Q21" s="28">
        <v>0</v>
      </c>
      <c r="R21" s="26"/>
      <c r="S21" s="28">
        <v>222478400</v>
      </c>
      <c r="T21" s="26"/>
      <c r="U21" s="45" t="s">
        <v>150</v>
      </c>
    </row>
    <row r="22" spans="1:21" ht="21.75" thickBot="1" x14ac:dyDescent="0.6">
      <c r="A22" s="16" t="s">
        <v>37</v>
      </c>
      <c r="C22" s="36">
        <v>0</v>
      </c>
      <c r="D22" s="33"/>
      <c r="E22" s="34">
        <v>494041156</v>
      </c>
      <c r="F22" s="33"/>
      <c r="G22" s="34">
        <v>0</v>
      </c>
      <c r="H22" s="33"/>
      <c r="I22" s="34">
        <v>494041156</v>
      </c>
      <c r="J22" s="33"/>
      <c r="K22" s="48" t="s">
        <v>151</v>
      </c>
      <c r="L22" s="26"/>
      <c r="M22" s="36">
        <v>0</v>
      </c>
      <c r="N22" s="33"/>
      <c r="O22" s="34">
        <v>494041156</v>
      </c>
      <c r="P22" s="33"/>
      <c r="Q22" s="34">
        <v>0</v>
      </c>
      <c r="R22" s="33"/>
      <c r="S22" s="34">
        <v>494041156</v>
      </c>
      <c r="T22" s="33"/>
      <c r="U22" s="48" t="s">
        <v>152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25" bestFit="1" customWidth="1"/>
    <col min="2" max="2" width="1" style="25" customWidth="1"/>
    <col min="3" max="3" width="21.28515625" style="25" bestFit="1" customWidth="1"/>
    <col min="4" max="4" width="1" style="25" customWidth="1"/>
    <col min="5" max="5" width="22.42578125" style="25" bestFit="1" customWidth="1"/>
    <col min="6" max="6" width="1" style="25" customWidth="1"/>
    <col min="7" max="7" width="15.85546875" style="25" bestFit="1" customWidth="1"/>
    <col min="8" max="8" width="1" style="25" customWidth="1"/>
    <col min="9" max="9" width="12.7109375" style="25" bestFit="1" customWidth="1"/>
    <col min="10" max="10" width="1" style="25" customWidth="1"/>
    <col min="11" max="11" width="21.28515625" style="25" bestFit="1" customWidth="1"/>
    <col min="12" max="12" width="1" style="25" customWidth="1"/>
    <col min="13" max="13" width="22.42578125" style="25" bestFit="1" customWidth="1"/>
    <col min="14" max="14" width="1" style="25" customWidth="1"/>
    <col min="15" max="15" width="15.85546875" style="25" bestFit="1" customWidth="1"/>
    <col min="16" max="16" width="1" style="25" customWidth="1"/>
    <col min="17" max="17" width="12.7109375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7" ht="30" x14ac:dyDescent="0.45">
      <c r="A2" s="79" t="str">
        <f>'سرمایه‌گذاری در سهام'!A2:U2</f>
        <v>صندوق سرمایه‌گذاری ثروت هامرز</v>
      </c>
      <c r="B2" s="79"/>
      <c r="C2" s="79" t="s">
        <v>0</v>
      </c>
      <c r="D2" s="79" t="s">
        <v>0</v>
      </c>
      <c r="E2" s="79" t="s">
        <v>0</v>
      </c>
      <c r="F2" s="79" t="s">
        <v>0</v>
      </c>
      <c r="G2" s="79" t="s">
        <v>0</v>
      </c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30" x14ac:dyDescent="0.45">
      <c r="A3" s="79" t="str">
        <f>'سرمایه‌گذاری در سهام'!A3:U3</f>
        <v>صورت وضعیت درآمدها</v>
      </c>
      <c r="B3" s="79"/>
      <c r="C3" s="79" t="s">
        <v>94</v>
      </c>
      <c r="D3" s="79" t="s">
        <v>94</v>
      </c>
      <c r="E3" s="79" t="s">
        <v>94</v>
      </c>
      <c r="F3" s="79" t="s">
        <v>94</v>
      </c>
      <c r="G3" s="79" t="s">
        <v>94</v>
      </c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7" ht="30" x14ac:dyDescent="0.45">
      <c r="A4" s="79" t="str">
        <f>'سرمایه‌گذاری در سهام'!A4:U4</f>
        <v>برای ماه منتهی به 1400/04/31</v>
      </c>
      <c r="B4" s="79"/>
      <c r="C4" s="79" t="s">
        <v>2</v>
      </c>
      <c r="D4" s="79" t="s">
        <v>2</v>
      </c>
      <c r="E4" s="79" t="s">
        <v>2</v>
      </c>
      <c r="F4" s="79" t="s">
        <v>2</v>
      </c>
      <c r="G4" s="79" t="s">
        <v>2</v>
      </c>
      <c r="H4" s="79"/>
      <c r="I4" s="79"/>
      <c r="J4" s="79"/>
      <c r="K4" s="79"/>
      <c r="L4" s="79"/>
      <c r="M4" s="79"/>
      <c r="N4" s="79"/>
      <c r="O4" s="79"/>
      <c r="P4" s="79"/>
      <c r="Q4" s="79"/>
    </row>
    <row r="5" spans="1:17" ht="19.5" thickBot="1" x14ac:dyDescent="0.5"/>
    <row r="6" spans="1:17" ht="30" x14ac:dyDescent="0.45">
      <c r="A6" s="82" t="s">
        <v>98</v>
      </c>
      <c r="C6" s="76" t="s">
        <v>96</v>
      </c>
      <c r="D6" s="77" t="s">
        <v>96</v>
      </c>
      <c r="E6" s="77" t="s">
        <v>96</v>
      </c>
      <c r="F6" s="77" t="s">
        <v>96</v>
      </c>
      <c r="G6" s="77" t="s">
        <v>96</v>
      </c>
      <c r="H6" s="77" t="s">
        <v>96</v>
      </c>
      <c r="I6" s="78" t="s">
        <v>96</v>
      </c>
      <c r="K6" s="76" t="s">
        <v>97</v>
      </c>
      <c r="L6" s="77" t="s">
        <v>97</v>
      </c>
      <c r="M6" s="77" t="s">
        <v>97</v>
      </c>
      <c r="N6" s="77" t="s">
        <v>97</v>
      </c>
      <c r="O6" s="77" t="s">
        <v>97</v>
      </c>
      <c r="P6" s="77" t="s">
        <v>97</v>
      </c>
      <c r="Q6" s="78" t="s">
        <v>97</v>
      </c>
    </row>
    <row r="7" spans="1:17" ht="30" x14ac:dyDescent="0.45">
      <c r="A7" s="83" t="s">
        <v>98</v>
      </c>
      <c r="C7" s="8" t="s">
        <v>153</v>
      </c>
      <c r="D7" s="26"/>
      <c r="E7" s="9" t="s">
        <v>121</v>
      </c>
      <c r="F7" s="26"/>
      <c r="G7" s="9" t="s">
        <v>122</v>
      </c>
      <c r="H7" s="26"/>
      <c r="I7" s="10" t="s">
        <v>154</v>
      </c>
      <c r="K7" s="8" t="s">
        <v>153</v>
      </c>
      <c r="L7" s="26"/>
      <c r="M7" s="9" t="s">
        <v>121</v>
      </c>
      <c r="N7" s="26"/>
      <c r="O7" s="9" t="s">
        <v>122</v>
      </c>
      <c r="P7" s="26"/>
      <c r="Q7" s="10" t="s">
        <v>154</v>
      </c>
    </row>
    <row r="8" spans="1:17" ht="21" x14ac:dyDescent="0.55000000000000004">
      <c r="A8" s="42" t="s">
        <v>66</v>
      </c>
      <c r="C8" s="30">
        <v>0</v>
      </c>
      <c r="D8" s="26"/>
      <c r="E8" s="28">
        <v>98966899</v>
      </c>
      <c r="F8" s="26"/>
      <c r="G8" s="28">
        <v>0</v>
      </c>
      <c r="H8" s="26"/>
      <c r="I8" s="29">
        <v>98966899</v>
      </c>
      <c r="K8" s="30">
        <v>0</v>
      </c>
      <c r="L8" s="26"/>
      <c r="M8" s="28">
        <v>121728838</v>
      </c>
      <c r="N8" s="26"/>
      <c r="O8" s="28">
        <v>0</v>
      </c>
      <c r="P8" s="26"/>
      <c r="Q8" s="29">
        <v>121728838</v>
      </c>
    </row>
    <row r="9" spans="1:17" ht="21" x14ac:dyDescent="0.55000000000000004">
      <c r="A9" s="42" t="s">
        <v>62</v>
      </c>
      <c r="C9" s="30">
        <v>0</v>
      </c>
      <c r="D9" s="26"/>
      <c r="E9" s="28">
        <v>108880262</v>
      </c>
      <c r="F9" s="26"/>
      <c r="G9" s="28">
        <v>0</v>
      </c>
      <c r="H9" s="26"/>
      <c r="I9" s="29">
        <v>108880262</v>
      </c>
      <c r="K9" s="30">
        <v>0</v>
      </c>
      <c r="L9" s="26"/>
      <c r="M9" s="28">
        <v>121637518</v>
      </c>
      <c r="N9" s="26"/>
      <c r="O9" s="28">
        <v>0</v>
      </c>
      <c r="P9" s="26"/>
      <c r="Q9" s="29">
        <v>121637518</v>
      </c>
    </row>
    <row r="10" spans="1:17" ht="21.75" thickBot="1" x14ac:dyDescent="0.6">
      <c r="A10" s="46" t="s">
        <v>57</v>
      </c>
      <c r="C10" s="36">
        <v>0</v>
      </c>
      <c r="D10" s="33"/>
      <c r="E10" s="34">
        <v>114363868</v>
      </c>
      <c r="F10" s="33"/>
      <c r="G10" s="34">
        <v>0</v>
      </c>
      <c r="H10" s="33"/>
      <c r="I10" s="35">
        <v>114363868</v>
      </c>
      <c r="K10" s="36">
        <v>0</v>
      </c>
      <c r="L10" s="33"/>
      <c r="M10" s="34">
        <v>117399206</v>
      </c>
      <c r="N10" s="33"/>
      <c r="O10" s="34">
        <v>0</v>
      </c>
      <c r="P10" s="33"/>
      <c r="Q10" s="35">
        <v>117399206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7.5703125" style="6" bestFit="1" customWidth="1"/>
    <col min="2" max="2" width="1" style="6" customWidth="1"/>
    <col min="3" max="3" width="21.85546875" style="6" bestFit="1" customWidth="1"/>
    <col min="4" max="4" width="1" style="6" customWidth="1"/>
    <col min="5" max="5" width="41.28515625" style="6" bestFit="1" customWidth="1"/>
    <col min="6" max="6" width="1" style="6" customWidth="1"/>
    <col min="7" max="7" width="36" style="6" bestFit="1" customWidth="1"/>
    <col min="8" max="8" width="1" style="6" customWidth="1"/>
    <col min="9" max="9" width="41.28515625" style="6" bestFit="1" customWidth="1"/>
    <col min="10" max="10" width="1" style="6" customWidth="1"/>
    <col min="11" max="11" width="36" style="6" bestFit="1" customWidth="1"/>
    <col min="12" max="12" width="1" style="6" customWidth="1"/>
    <col min="13" max="13" width="9.140625" style="6" customWidth="1"/>
    <col min="14" max="16384" width="9.140625" style="6"/>
  </cols>
  <sheetData>
    <row r="2" spans="1:11" ht="30" x14ac:dyDescent="0.45">
      <c r="A2" s="79" t="str">
        <f>'سرمایه‌گذاری در اوراق بهادار'!A2:Q2</f>
        <v>صندوق سرمایه‌گذاری ثروت هامرز</v>
      </c>
      <c r="B2" s="79" t="s">
        <v>0</v>
      </c>
      <c r="C2" s="79" t="s">
        <v>0</v>
      </c>
      <c r="D2" s="79" t="s">
        <v>0</v>
      </c>
      <c r="E2" s="79" t="s">
        <v>0</v>
      </c>
      <c r="F2" s="79" t="s">
        <v>0</v>
      </c>
      <c r="G2" s="79"/>
      <c r="H2" s="79"/>
      <c r="I2" s="79"/>
      <c r="J2" s="79"/>
      <c r="K2" s="79"/>
    </row>
    <row r="3" spans="1:11" ht="30" x14ac:dyDescent="0.45">
      <c r="A3" s="79" t="str">
        <f>'سرمایه‌گذاری در اوراق بهادار'!A3:Q3</f>
        <v>صورت وضعیت درآمدها</v>
      </c>
      <c r="B3" s="79" t="s">
        <v>94</v>
      </c>
      <c r="C3" s="79" t="s">
        <v>94</v>
      </c>
      <c r="D3" s="79" t="s">
        <v>94</v>
      </c>
      <c r="E3" s="79" t="s">
        <v>94</v>
      </c>
      <c r="F3" s="79" t="s">
        <v>94</v>
      </c>
      <c r="G3" s="79"/>
      <c r="H3" s="79"/>
      <c r="I3" s="79"/>
      <c r="J3" s="79"/>
      <c r="K3" s="79"/>
    </row>
    <row r="4" spans="1:11" ht="30" x14ac:dyDescent="0.45">
      <c r="A4" s="79" t="str">
        <f>'سرمایه‌گذاری در اوراق بهادار'!A4:Q4</f>
        <v>برای ماه منتهی به 1400/04/31</v>
      </c>
      <c r="B4" s="79" t="s">
        <v>2</v>
      </c>
      <c r="C4" s="79" t="s">
        <v>2</v>
      </c>
      <c r="D4" s="79" t="s">
        <v>2</v>
      </c>
      <c r="E4" s="79" t="s">
        <v>2</v>
      </c>
      <c r="F4" s="79" t="s">
        <v>2</v>
      </c>
      <c r="G4" s="79"/>
      <c r="H4" s="79"/>
      <c r="I4" s="79"/>
      <c r="J4" s="79"/>
      <c r="K4" s="79"/>
    </row>
    <row r="5" spans="1:11" ht="19.5" thickBot="1" x14ac:dyDescent="0.5"/>
    <row r="6" spans="1:11" ht="30" x14ac:dyDescent="0.45">
      <c r="A6" s="65" t="s">
        <v>155</v>
      </c>
      <c r="B6" s="66" t="s">
        <v>155</v>
      </c>
      <c r="C6" s="67" t="s">
        <v>155</v>
      </c>
      <c r="E6" s="65" t="s">
        <v>96</v>
      </c>
      <c r="F6" s="66" t="s">
        <v>96</v>
      </c>
      <c r="G6" s="67" t="s">
        <v>96</v>
      </c>
      <c r="I6" s="65" t="s">
        <v>97</v>
      </c>
      <c r="J6" s="66" t="s">
        <v>97</v>
      </c>
      <c r="K6" s="67" t="s">
        <v>97</v>
      </c>
    </row>
    <row r="7" spans="1:11" ht="30" x14ac:dyDescent="0.45">
      <c r="A7" s="8" t="s">
        <v>156</v>
      </c>
      <c r="B7" s="7"/>
      <c r="C7" s="10" t="s">
        <v>80</v>
      </c>
      <c r="E7" s="8" t="s">
        <v>157</v>
      </c>
      <c r="F7" s="7"/>
      <c r="G7" s="10" t="s">
        <v>158</v>
      </c>
      <c r="I7" s="8" t="s">
        <v>157</v>
      </c>
      <c r="J7" s="7"/>
      <c r="K7" s="10" t="s">
        <v>158</v>
      </c>
    </row>
    <row r="8" spans="1:11" ht="21.75" thickBot="1" x14ac:dyDescent="0.6">
      <c r="A8" s="49" t="s">
        <v>86</v>
      </c>
      <c r="B8" s="18"/>
      <c r="C8" s="21" t="s">
        <v>87</v>
      </c>
      <c r="E8" s="17">
        <v>134916281</v>
      </c>
      <c r="F8" s="18"/>
      <c r="G8" s="21" t="s">
        <v>103</v>
      </c>
      <c r="I8" s="17">
        <v>211202701</v>
      </c>
      <c r="J8" s="18"/>
      <c r="K8" s="21" t="s">
        <v>103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4.140625" style="6" bestFit="1" customWidth="1"/>
    <col min="2" max="2" width="1" style="6" customWidth="1"/>
    <col min="3" max="3" width="11.42578125" style="6" bestFit="1" customWidth="1"/>
    <col min="4" max="4" width="1" style="6" customWidth="1"/>
    <col min="5" max="5" width="18.7109375" style="6" bestFit="1" customWidth="1"/>
    <col min="6" max="6" width="1" style="6" customWidth="1"/>
    <col min="7" max="7" width="9.140625" style="6" customWidth="1"/>
    <col min="8" max="16384" width="9.140625" style="6"/>
  </cols>
  <sheetData>
    <row r="2" spans="1:5" ht="30" x14ac:dyDescent="0.45">
      <c r="A2" s="79" t="s">
        <v>0</v>
      </c>
      <c r="B2" s="79" t="s">
        <v>0</v>
      </c>
      <c r="C2" s="79" t="s">
        <v>0</v>
      </c>
      <c r="D2" s="79" t="s">
        <v>0</v>
      </c>
      <c r="E2" s="79"/>
    </row>
    <row r="3" spans="1:5" ht="30" x14ac:dyDescent="0.45">
      <c r="A3" s="79" t="s">
        <v>94</v>
      </c>
      <c r="B3" s="79" t="s">
        <v>94</v>
      </c>
      <c r="C3" s="79" t="s">
        <v>94</v>
      </c>
      <c r="D3" s="79" t="s">
        <v>94</v>
      </c>
      <c r="E3" s="79"/>
    </row>
    <row r="4" spans="1:5" ht="30" x14ac:dyDescent="0.45">
      <c r="A4" s="79" t="s">
        <v>2</v>
      </c>
      <c r="B4" s="79" t="s">
        <v>2</v>
      </c>
      <c r="C4" s="79" t="s">
        <v>2</v>
      </c>
      <c r="D4" s="79" t="s">
        <v>2</v>
      </c>
      <c r="E4" s="79"/>
    </row>
    <row r="6" spans="1:5" ht="30" x14ac:dyDescent="0.45">
      <c r="A6" s="79" t="s">
        <v>159</v>
      </c>
      <c r="C6" s="24" t="s">
        <v>96</v>
      </c>
      <c r="E6" s="24" t="s">
        <v>6</v>
      </c>
    </row>
    <row r="7" spans="1:5" ht="30" x14ac:dyDescent="0.45">
      <c r="A7" s="79" t="s">
        <v>159</v>
      </c>
      <c r="C7" s="24" t="s">
        <v>83</v>
      </c>
      <c r="E7" s="24" t="s">
        <v>83</v>
      </c>
    </row>
    <row r="8" spans="1:5" ht="21" x14ac:dyDescent="0.55000000000000004">
      <c r="A8" s="68" t="s">
        <v>159</v>
      </c>
      <c r="C8" s="69">
        <v>0</v>
      </c>
      <c r="E8" s="69">
        <v>0</v>
      </c>
    </row>
    <row r="9" spans="1:5" ht="21" x14ac:dyDescent="0.55000000000000004">
      <c r="A9" s="68" t="s">
        <v>160</v>
      </c>
      <c r="C9" s="69">
        <v>0</v>
      </c>
      <c r="E9" s="69">
        <v>0</v>
      </c>
    </row>
    <row r="10" spans="1:5" ht="21" x14ac:dyDescent="0.55000000000000004">
      <c r="A10" s="68" t="s">
        <v>161</v>
      </c>
      <c r="C10" s="69">
        <v>1594745</v>
      </c>
      <c r="E10" s="69">
        <v>2892321</v>
      </c>
    </row>
    <row r="11" spans="1:5" ht="21" x14ac:dyDescent="0.55000000000000004">
      <c r="A11" s="68" t="s">
        <v>103</v>
      </c>
      <c r="C11" s="69">
        <v>1594745</v>
      </c>
      <c r="E11" s="69">
        <v>2892321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workbookViewId="0"/>
  </sheetViews>
  <sheetFormatPr defaultColWidth="9.140625" defaultRowHeight="18.75" x14ac:dyDescent="0.45"/>
  <cols>
    <col min="1" max="1" width="24.28515625" style="6" bestFit="1" customWidth="1"/>
    <col min="2" max="2" width="1" style="6" customWidth="1"/>
    <col min="3" max="3" width="14.140625" style="6" bestFit="1" customWidth="1"/>
    <col min="4" max="4" width="1" style="6" customWidth="1"/>
    <col min="5" max="5" width="24.85546875" style="6" bestFit="1" customWidth="1"/>
    <col min="6" max="6" width="1" style="6" customWidth="1"/>
    <col min="7" max="7" width="38.140625" style="6" bestFit="1" customWidth="1"/>
    <col min="8" max="8" width="1" style="6" customWidth="1"/>
    <col min="9" max="9" width="9.140625" style="6" customWidth="1"/>
    <col min="10" max="16384" width="9.140625" style="6"/>
  </cols>
  <sheetData>
    <row r="2" spans="1:7" ht="30" x14ac:dyDescent="0.45">
      <c r="A2" s="79" t="s">
        <v>0</v>
      </c>
      <c r="B2" s="79" t="s">
        <v>0</v>
      </c>
      <c r="C2" s="79" t="s">
        <v>0</v>
      </c>
      <c r="D2" s="79" t="s">
        <v>0</v>
      </c>
      <c r="E2" s="79" t="s">
        <v>0</v>
      </c>
      <c r="F2" s="79"/>
      <c r="G2" s="79"/>
    </row>
    <row r="3" spans="1:7" ht="30" x14ac:dyDescent="0.45">
      <c r="A3" s="79" t="s">
        <v>94</v>
      </c>
      <c r="B3" s="79" t="s">
        <v>94</v>
      </c>
      <c r="C3" s="79" t="s">
        <v>94</v>
      </c>
      <c r="D3" s="79" t="s">
        <v>94</v>
      </c>
      <c r="E3" s="79" t="s">
        <v>94</v>
      </c>
      <c r="F3" s="79"/>
      <c r="G3" s="79"/>
    </row>
    <row r="4" spans="1:7" ht="30" x14ac:dyDescent="0.45">
      <c r="A4" s="79" t="s">
        <v>2</v>
      </c>
      <c r="B4" s="79" t="s">
        <v>2</v>
      </c>
      <c r="C4" s="79" t="s">
        <v>2</v>
      </c>
      <c r="D4" s="79" t="s">
        <v>2</v>
      </c>
      <c r="E4" s="79" t="s">
        <v>2</v>
      </c>
      <c r="F4" s="79"/>
      <c r="G4" s="79"/>
    </row>
    <row r="5" spans="1:7" ht="19.5" thickBot="1" x14ac:dyDescent="0.5"/>
    <row r="6" spans="1:7" ht="30" x14ac:dyDescent="0.45">
      <c r="A6" s="40" t="s">
        <v>98</v>
      </c>
      <c r="C6" s="65" t="s">
        <v>83</v>
      </c>
      <c r="D6" s="70"/>
      <c r="E6" s="66" t="s">
        <v>123</v>
      </c>
      <c r="F6" s="70"/>
      <c r="G6" s="67" t="s">
        <v>13</v>
      </c>
    </row>
    <row r="7" spans="1:7" ht="21" x14ac:dyDescent="0.55000000000000004">
      <c r="A7" s="11" t="s">
        <v>162</v>
      </c>
      <c r="C7" s="12">
        <v>7612730816</v>
      </c>
      <c r="D7" s="7"/>
      <c r="E7" s="7" t="s">
        <v>163</v>
      </c>
      <c r="F7" s="7"/>
      <c r="G7" s="15" t="s">
        <v>164</v>
      </c>
    </row>
    <row r="8" spans="1:7" ht="21" x14ac:dyDescent="0.55000000000000004">
      <c r="A8" s="11" t="s">
        <v>165</v>
      </c>
      <c r="C8" s="12">
        <v>322211029</v>
      </c>
      <c r="D8" s="7"/>
      <c r="E8" s="7" t="s">
        <v>166</v>
      </c>
      <c r="F8" s="7"/>
      <c r="G8" s="15" t="s">
        <v>167</v>
      </c>
    </row>
    <row r="9" spans="1:7" ht="21.75" thickBot="1" x14ac:dyDescent="0.6">
      <c r="A9" s="16" t="s">
        <v>168</v>
      </c>
      <c r="C9" s="17">
        <v>134916281</v>
      </c>
      <c r="D9" s="18"/>
      <c r="E9" s="18" t="s">
        <v>169</v>
      </c>
      <c r="F9" s="18"/>
      <c r="G9" s="21" t="s">
        <v>170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3"/>
  <sheetViews>
    <sheetView rightToLeft="1" workbookViewId="0">
      <selection activeCell="O16" sqref="O16"/>
    </sheetView>
  </sheetViews>
  <sheetFormatPr defaultColWidth="9.140625" defaultRowHeight="18.75" x14ac:dyDescent="0.45"/>
  <cols>
    <col min="1" max="1" width="27.5703125" style="6" bestFit="1" customWidth="1"/>
    <col min="2" max="2" width="1" style="6" customWidth="1"/>
    <col min="3" max="3" width="8.28515625" style="6" bestFit="1" customWidth="1"/>
    <col min="4" max="4" width="1" style="6" customWidth="1"/>
    <col min="5" max="5" width="18.85546875" style="6" bestFit="1" customWidth="1"/>
    <col min="6" max="6" width="1" style="6" customWidth="1"/>
    <col min="7" max="7" width="23.7109375" style="6" bestFit="1" customWidth="1"/>
    <col min="8" max="8" width="1" style="6" customWidth="1"/>
    <col min="9" max="9" width="9.7109375" style="6" bestFit="1" customWidth="1"/>
    <col min="10" max="10" width="1" style="6" customWidth="1"/>
    <col min="11" max="11" width="18.85546875" style="6" bestFit="1" customWidth="1"/>
    <col min="12" max="12" width="1" style="6" customWidth="1"/>
    <col min="13" max="13" width="7.7109375" style="6" bestFit="1" customWidth="1"/>
    <col min="14" max="14" width="1" style="6" customWidth="1"/>
    <col min="15" max="15" width="14.7109375" style="6" bestFit="1" customWidth="1"/>
    <col min="16" max="16" width="1" style="6" customWidth="1"/>
    <col min="17" max="17" width="9.7109375" style="6" bestFit="1" customWidth="1"/>
    <col min="18" max="18" width="1" style="6" customWidth="1"/>
    <col min="19" max="19" width="13.85546875" style="6" bestFit="1" customWidth="1"/>
    <col min="20" max="20" width="1" style="6" customWidth="1"/>
    <col min="21" max="21" width="18.85546875" style="6" bestFit="1" customWidth="1"/>
    <col min="22" max="22" width="1" style="6" customWidth="1"/>
    <col min="23" max="23" width="23.7109375" style="6" bestFit="1" customWidth="1"/>
    <col min="24" max="24" width="1" style="6" customWidth="1"/>
    <col min="25" max="25" width="38.7109375" style="6" bestFit="1" customWidth="1"/>
    <col min="26" max="26" width="1" style="6" customWidth="1"/>
    <col min="27" max="27" width="9.140625" style="6" customWidth="1"/>
    <col min="28" max="16384" width="9.140625" style="6"/>
  </cols>
  <sheetData>
    <row r="2" spans="1:25" ht="30" x14ac:dyDescent="0.45">
      <c r="A2" s="79" t="str">
        <f>[1]سهام!$A$2:$Y$2</f>
        <v>صندوق سرمایه‌گذاری ثروت هامرز</v>
      </c>
      <c r="B2" s="79"/>
      <c r="C2" s="79"/>
      <c r="D2" s="79"/>
      <c r="E2" s="79" t="s">
        <v>0</v>
      </c>
      <c r="F2" s="79" t="s">
        <v>0</v>
      </c>
      <c r="G2" s="79" t="s">
        <v>0</v>
      </c>
      <c r="H2" s="79" t="s">
        <v>0</v>
      </c>
      <c r="I2" s="79" t="s">
        <v>0</v>
      </c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1:25" ht="30" x14ac:dyDescent="0.45">
      <c r="A3" s="79" t="str">
        <f>[1]سهام!$A$3:$Y$3</f>
        <v>صورت وضعیت پورتفوی</v>
      </c>
      <c r="B3" s="79"/>
      <c r="C3" s="79"/>
      <c r="D3" s="79"/>
      <c r="E3" s="79" t="s">
        <v>1</v>
      </c>
      <c r="F3" s="79" t="s">
        <v>1</v>
      </c>
      <c r="G3" s="79" t="s">
        <v>1</v>
      </c>
      <c r="H3" s="79" t="s">
        <v>1</v>
      </c>
      <c r="I3" s="79" t="s">
        <v>1</v>
      </c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ht="30" x14ac:dyDescent="0.4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</row>
    <row r="5" spans="1:25" ht="19.5" thickBot="1" x14ac:dyDescent="0.5"/>
    <row r="6" spans="1:25" ht="30" x14ac:dyDescent="0.45">
      <c r="A6" s="82" t="s">
        <v>3</v>
      </c>
      <c r="C6" s="76" t="s">
        <v>4</v>
      </c>
      <c r="D6" s="77" t="s">
        <v>4</v>
      </c>
      <c r="E6" s="77" t="s">
        <v>4</v>
      </c>
      <c r="F6" s="77" t="s">
        <v>4</v>
      </c>
      <c r="G6" s="78" t="s">
        <v>4</v>
      </c>
      <c r="I6" s="76" t="s">
        <v>5</v>
      </c>
      <c r="J6" s="77" t="s">
        <v>5</v>
      </c>
      <c r="K6" s="77" t="s">
        <v>5</v>
      </c>
      <c r="L6" s="77" t="s">
        <v>5</v>
      </c>
      <c r="M6" s="77" t="s">
        <v>5</v>
      </c>
      <c r="N6" s="77" t="s">
        <v>5</v>
      </c>
      <c r="O6" s="78" t="s">
        <v>5</v>
      </c>
      <c r="Q6" s="76" t="s">
        <v>6</v>
      </c>
      <c r="R6" s="77" t="s">
        <v>6</v>
      </c>
      <c r="S6" s="77" t="s">
        <v>6</v>
      </c>
      <c r="T6" s="77" t="s">
        <v>6</v>
      </c>
      <c r="U6" s="77" t="s">
        <v>6</v>
      </c>
      <c r="V6" s="77" t="s">
        <v>6</v>
      </c>
      <c r="W6" s="77" t="s">
        <v>6</v>
      </c>
      <c r="X6" s="77" t="s">
        <v>6</v>
      </c>
      <c r="Y6" s="78" t="s">
        <v>6</v>
      </c>
    </row>
    <row r="7" spans="1:25" ht="30" x14ac:dyDescent="0.45">
      <c r="A7" s="83" t="s">
        <v>3</v>
      </c>
      <c r="C7" s="80" t="s">
        <v>7</v>
      </c>
      <c r="D7" s="7"/>
      <c r="E7" s="81" t="s">
        <v>8</v>
      </c>
      <c r="F7" s="7"/>
      <c r="G7" s="75" t="s">
        <v>9</v>
      </c>
      <c r="I7" s="80" t="s">
        <v>10</v>
      </c>
      <c r="J7" s="81" t="s">
        <v>10</v>
      </c>
      <c r="K7" s="81" t="s">
        <v>10</v>
      </c>
      <c r="L7" s="7"/>
      <c r="M7" s="81" t="s">
        <v>11</v>
      </c>
      <c r="N7" s="81" t="s">
        <v>11</v>
      </c>
      <c r="O7" s="75" t="s">
        <v>11</v>
      </c>
      <c r="Q7" s="80" t="s">
        <v>7</v>
      </c>
      <c r="R7" s="7"/>
      <c r="S7" s="81" t="s">
        <v>12</v>
      </c>
      <c r="T7" s="7"/>
      <c r="U7" s="81" t="s">
        <v>8</v>
      </c>
      <c r="V7" s="7"/>
      <c r="W7" s="81" t="s">
        <v>9</v>
      </c>
      <c r="X7" s="7"/>
      <c r="Y7" s="75" t="s">
        <v>13</v>
      </c>
    </row>
    <row r="8" spans="1:25" ht="30" x14ac:dyDescent="0.45">
      <c r="A8" s="83" t="s">
        <v>3</v>
      </c>
      <c r="C8" s="80" t="s">
        <v>7</v>
      </c>
      <c r="D8" s="7"/>
      <c r="E8" s="81" t="s">
        <v>8</v>
      </c>
      <c r="F8" s="7"/>
      <c r="G8" s="75" t="s">
        <v>9</v>
      </c>
      <c r="I8" s="8" t="s">
        <v>7</v>
      </c>
      <c r="J8" s="7"/>
      <c r="K8" s="9" t="s">
        <v>8</v>
      </c>
      <c r="L8" s="7"/>
      <c r="M8" s="9" t="s">
        <v>7</v>
      </c>
      <c r="N8" s="7"/>
      <c r="O8" s="10" t="s">
        <v>14</v>
      </c>
      <c r="Q8" s="80" t="s">
        <v>7</v>
      </c>
      <c r="R8" s="7"/>
      <c r="S8" s="81" t="s">
        <v>12</v>
      </c>
      <c r="T8" s="7"/>
      <c r="U8" s="81" t="s">
        <v>8</v>
      </c>
      <c r="V8" s="7"/>
      <c r="W8" s="81" t="s">
        <v>9</v>
      </c>
      <c r="X8" s="7"/>
      <c r="Y8" s="75" t="s">
        <v>13</v>
      </c>
    </row>
    <row r="9" spans="1:25" ht="21" x14ac:dyDescent="0.55000000000000004">
      <c r="A9" s="11" t="s">
        <v>15</v>
      </c>
      <c r="C9" s="12">
        <v>100000</v>
      </c>
      <c r="D9" s="7"/>
      <c r="E9" s="13">
        <v>5980869953</v>
      </c>
      <c r="F9" s="7"/>
      <c r="G9" s="14">
        <v>5910621300</v>
      </c>
      <c r="I9" s="12">
        <v>0</v>
      </c>
      <c r="J9" s="7"/>
      <c r="K9" s="13">
        <v>0</v>
      </c>
      <c r="L9" s="7"/>
      <c r="M9" s="13">
        <v>0</v>
      </c>
      <c r="N9" s="7"/>
      <c r="O9" s="14">
        <v>0</v>
      </c>
      <c r="Q9" s="12">
        <v>100000</v>
      </c>
      <c r="R9" s="7"/>
      <c r="S9" s="13">
        <v>75750</v>
      </c>
      <c r="T9" s="7"/>
      <c r="U9" s="13">
        <v>5980869953</v>
      </c>
      <c r="V9" s="7"/>
      <c r="W9" s="13">
        <v>7529928750</v>
      </c>
      <c r="X9" s="7"/>
      <c r="Y9" s="15" t="s">
        <v>16</v>
      </c>
    </row>
    <row r="10" spans="1:25" ht="21" x14ac:dyDescent="0.55000000000000004">
      <c r="A10" s="11" t="s">
        <v>17</v>
      </c>
      <c r="C10" s="12">
        <v>100000</v>
      </c>
      <c r="D10" s="7"/>
      <c r="E10" s="13">
        <v>5277092600</v>
      </c>
      <c r="F10" s="7"/>
      <c r="G10" s="14">
        <v>5058720450</v>
      </c>
      <c r="I10" s="12">
        <v>0</v>
      </c>
      <c r="J10" s="7"/>
      <c r="K10" s="13">
        <v>0</v>
      </c>
      <c r="L10" s="7"/>
      <c r="M10" s="13">
        <v>0</v>
      </c>
      <c r="N10" s="7"/>
      <c r="O10" s="14">
        <v>0</v>
      </c>
      <c r="Q10" s="12">
        <v>100000</v>
      </c>
      <c r="R10" s="7"/>
      <c r="S10" s="13">
        <v>60000</v>
      </c>
      <c r="T10" s="7"/>
      <c r="U10" s="13">
        <v>5277092600</v>
      </c>
      <c r="V10" s="7"/>
      <c r="W10" s="13">
        <v>5964300000</v>
      </c>
      <c r="X10" s="7"/>
      <c r="Y10" s="15" t="s">
        <v>18</v>
      </c>
    </row>
    <row r="11" spans="1:25" ht="21" x14ac:dyDescent="0.55000000000000004">
      <c r="A11" s="11" t="s">
        <v>19</v>
      </c>
      <c r="C11" s="12">
        <v>200000</v>
      </c>
      <c r="D11" s="7"/>
      <c r="E11" s="13">
        <v>6266893417</v>
      </c>
      <c r="F11" s="7"/>
      <c r="G11" s="14">
        <v>6487170300</v>
      </c>
      <c r="I11" s="12">
        <v>0</v>
      </c>
      <c r="J11" s="7"/>
      <c r="K11" s="13">
        <v>0</v>
      </c>
      <c r="L11" s="7"/>
      <c r="M11" s="13">
        <v>0</v>
      </c>
      <c r="N11" s="7"/>
      <c r="O11" s="14">
        <v>0</v>
      </c>
      <c r="Q11" s="12">
        <v>200000</v>
      </c>
      <c r="R11" s="7"/>
      <c r="S11" s="13">
        <v>35002</v>
      </c>
      <c r="T11" s="7"/>
      <c r="U11" s="13">
        <v>6266893417</v>
      </c>
      <c r="V11" s="7"/>
      <c r="W11" s="13">
        <v>6958747620</v>
      </c>
      <c r="X11" s="7"/>
      <c r="Y11" s="15" t="s">
        <v>20</v>
      </c>
    </row>
    <row r="12" spans="1:25" ht="21" x14ac:dyDescent="0.55000000000000004">
      <c r="A12" s="11" t="s">
        <v>21</v>
      </c>
      <c r="C12" s="12">
        <v>500000</v>
      </c>
      <c r="D12" s="7"/>
      <c r="E12" s="13">
        <v>2897908948</v>
      </c>
      <c r="F12" s="7"/>
      <c r="G12" s="14">
        <v>2867834250</v>
      </c>
      <c r="I12" s="12">
        <v>0</v>
      </c>
      <c r="J12" s="7"/>
      <c r="K12" s="13">
        <v>0</v>
      </c>
      <c r="L12" s="7"/>
      <c r="M12" s="13">
        <v>0</v>
      </c>
      <c r="N12" s="7"/>
      <c r="O12" s="14">
        <v>0</v>
      </c>
      <c r="Q12" s="12">
        <v>500000</v>
      </c>
      <c r="R12" s="7"/>
      <c r="S12" s="13">
        <v>7880</v>
      </c>
      <c r="T12" s="7"/>
      <c r="U12" s="13">
        <v>2897908948</v>
      </c>
      <c r="V12" s="7"/>
      <c r="W12" s="13">
        <v>3916557000</v>
      </c>
      <c r="X12" s="7"/>
      <c r="Y12" s="15" t="s">
        <v>22</v>
      </c>
    </row>
    <row r="13" spans="1:25" ht="21" x14ac:dyDescent="0.55000000000000004">
      <c r="A13" s="11" t="s">
        <v>23</v>
      </c>
      <c r="C13" s="12">
        <v>200000</v>
      </c>
      <c r="D13" s="7"/>
      <c r="E13" s="13">
        <v>7733369912</v>
      </c>
      <c r="F13" s="7"/>
      <c r="G13" s="14">
        <v>7785399600</v>
      </c>
      <c r="I13" s="12">
        <v>0</v>
      </c>
      <c r="J13" s="7"/>
      <c r="K13" s="13">
        <v>0</v>
      </c>
      <c r="L13" s="7"/>
      <c r="M13" s="13">
        <v>0</v>
      </c>
      <c r="N13" s="7"/>
      <c r="O13" s="14">
        <v>0</v>
      </c>
      <c r="Q13" s="12">
        <v>200000</v>
      </c>
      <c r="R13" s="7"/>
      <c r="S13" s="13">
        <v>39870</v>
      </c>
      <c r="T13" s="7"/>
      <c r="U13" s="13">
        <v>7733369912</v>
      </c>
      <c r="V13" s="7"/>
      <c r="W13" s="13">
        <v>7926554700</v>
      </c>
      <c r="X13" s="7"/>
      <c r="Y13" s="15" t="s">
        <v>24</v>
      </c>
    </row>
    <row r="14" spans="1:25" ht="21" x14ac:dyDescent="0.55000000000000004">
      <c r="A14" s="11" t="s">
        <v>25</v>
      </c>
      <c r="C14" s="12">
        <v>200000</v>
      </c>
      <c r="D14" s="7"/>
      <c r="E14" s="13">
        <v>3643377920</v>
      </c>
      <c r="F14" s="7"/>
      <c r="G14" s="14">
        <v>3586532400</v>
      </c>
      <c r="I14" s="12">
        <v>300000</v>
      </c>
      <c r="J14" s="7"/>
      <c r="K14" s="13">
        <v>5965309259</v>
      </c>
      <c r="L14" s="7"/>
      <c r="M14" s="13">
        <v>0</v>
      </c>
      <c r="N14" s="7"/>
      <c r="O14" s="14">
        <v>0</v>
      </c>
      <c r="Q14" s="12">
        <v>500000</v>
      </c>
      <c r="R14" s="7"/>
      <c r="S14" s="13">
        <v>19360</v>
      </c>
      <c r="T14" s="7"/>
      <c r="U14" s="13">
        <v>9608687179</v>
      </c>
      <c r="V14" s="7"/>
      <c r="W14" s="13">
        <v>9622404000</v>
      </c>
      <c r="X14" s="7"/>
      <c r="Y14" s="15" t="s">
        <v>26</v>
      </c>
    </row>
    <row r="15" spans="1:25" ht="21" x14ac:dyDescent="0.55000000000000004">
      <c r="A15" s="11" t="s">
        <v>27</v>
      </c>
      <c r="C15" s="12">
        <v>300000</v>
      </c>
      <c r="D15" s="7"/>
      <c r="E15" s="13">
        <v>4396676332</v>
      </c>
      <c r="F15" s="7"/>
      <c r="G15" s="14">
        <v>4902654600</v>
      </c>
      <c r="I15" s="12">
        <v>1468421</v>
      </c>
      <c r="J15" s="7"/>
      <c r="K15" s="13">
        <v>0</v>
      </c>
      <c r="L15" s="7"/>
      <c r="M15" s="13">
        <v>0</v>
      </c>
      <c r="N15" s="7"/>
      <c r="O15" s="14">
        <v>0</v>
      </c>
      <c r="Q15" s="12">
        <v>1768421</v>
      </c>
      <c r="R15" s="7"/>
      <c r="S15" s="13">
        <v>2757</v>
      </c>
      <c r="T15" s="7"/>
      <c r="U15" s="13">
        <v>4396676332</v>
      </c>
      <c r="V15" s="7"/>
      <c r="W15" s="13">
        <v>4846527253.6528502</v>
      </c>
      <c r="X15" s="7"/>
      <c r="Y15" s="15" t="s">
        <v>28</v>
      </c>
    </row>
    <row r="16" spans="1:25" ht="21" x14ac:dyDescent="0.55000000000000004">
      <c r="A16" s="11" t="s">
        <v>29</v>
      </c>
      <c r="C16" s="12">
        <v>250000</v>
      </c>
      <c r="D16" s="7"/>
      <c r="E16" s="13">
        <v>3653589349</v>
      </c>
      <c r="F16" s="7"/>
      <c r="G16" s="14">
        <v>3511481625</v>
      </c>
      <c r="I16" s="12">
        <v>0</v>
      </c>
      <c r="J16" s="7"/>
      <c r="K16" s="13">
        <v>0</v>
      </c>
      <c r="L16" s="7"/>
      <c r="M16" s="13">
        <v>0</v>
      </c>
      <c r="N16" s="7"/>
      <c r="O16" s="14">
        <v>0</v>
      </c>
      <c r="Q16" s="12">
        <v>250000</v>
      </c>
      <c r="R16" s="7"/>
      <c r="S16" s="13">
        <v>15680</v>
      </c>
      <c r="T16" s="7"/>
      <c r="U16" s="13">
        <v>3653589349</v>
      </c>
      <c r="V16" s="7"/>
      <c r="W16" s="13">
        <v>3896676000</v>
      </c>
      <c r="X16" s="7"/>
      <c r="Y16" s="15" t="s">
        <v>30</v>
      </c>
    </row>
    <row r="17" spans="1:25" ht="21" x14ac:dyDescent="0.55000000000000004">
      <c r="A17" s="11" t="s">
        <v>31</v>
      </c>
      <c r="C17" s="22">
        <v>0</v>
      </c>
      <c r="D17" s="7"/>
      <c r="E17" s="7">
        <v>0</v>
      </c>
      <c r="F17" s="7"/>
      <c r="G17" s="15">
        <v>0</v>
      </c>
      <c r="I17" s="22">
        <v>350000</v>
      </c>
      <c r="J17" s="7"/>
      <c r="K17" s="7">
        <v>5879661346</v>
      </c>
      <c r="L17" s="7"/>
      <c r="M17" s="7">
        <v>0</v>
      </c>
      <c r="N17" s="7"/>
      <c r="O17" s="15">
        <v>0</v>
      </c>
      <c r="Q17" s="22">
        <v>350000</v>
      </c>
      <c r="R17" s="7"/>
      <c r="S17" s="7">
        <v>14800</v>
      </c>
      <c r="T17" s="7"/>
      <c r="U17" s="7">
        <v>5879661346</v>
      </c>
      <c r="V17" s="7"/>
      <c r="W17" s="7">
        <v>5149179000</v>
      </c>
      <c r="X17" s="7"/>
      <c r="Y17" s="15" t="s">
        <v>32</v>
      </c>
    </row>
    <row r="18" spans="1:25" ht="21" x14ac:dyDescent="0.55000000000000004">
      <c r="A18" s="11" t="s">
        <v>33</v>
      </c>
      <c r="C18" s="22">
        <v>0</v>
      </c>
      <c r="D18" s="7"/>
      <c r="E18" s="7">
        <v>0</v>
      </c>
      <c r="F18" s="7"/>
      <c r="G18" s="15">
        <v>0</v>
      </c>
      <c r="I18" s="22">
        <v>1000000</v>
      </c>
      <c r="J18" s="7"/>
      <c r="K18" s="7">
        <v>10611919204</v>
      </c>
      <c r="L18" s="7"/>
      <c r="M18" s="7">
        <v>0</v>
      </c>
      <c r="N18" s="7"/>
      <c r="O18" s="15">
        <v>0</v>
      </c>
      <c r="Q18" s="22">
        <v>1000000</v>
      </c>
      <c r="R18" s="7"/>
      <c r="S18" s="7">
        <v>10580</v>
      </c>
      <c r="T18" s="7"/>
      <c r="U18" s="7">
        <v>10611919204</v>
      </c>
      <c r="V18" s="7"/>
      <c r="W18" s="7">
        <v>10517049000</v>
      </c>
      <c r="X18" s="7"/>
      <c r="Y18" s="15" t="s">
        <v>34</v>
      </c>
    </row>
    <row r="19" spans="1:25" ht="21" x14ac:dyDescent="0.55000000000000004">
      <c r="A19" s="11" t="s">
        <v>35</v>
      </c>
      <c r="C19" s="22">
        <v>0</v>
      </c>
      <c r="D19" s="7"/>
      <c r="E19" s="7">
        <v>0</v>
      </c>
      <c r="F19" s="7"/>
      <c r="G19" s="15">
        <v>0</v>
      </c>
      <c r="I19" s="22">
        <v>345703</v>
      </c>
      <c r="J19" s="7"/>
      <c r="K19" s="7">
        <v>7981926463</v>
      </c>
      <c r="L19" s="7"/>
      <c r="M19" s="7">
        <v>0</v>
      </c>
      <c r="N19" s="7"/>
      <c r="O19" s="15">
        <v>0</v>
      </c>
      <c r="Q19" s="22">
        <v>345703</v>
      </c>
      <c r="R19" s="7"/>
      <c r="S19" s="7">
        <v>23700</v>
      </c>
      <c r="T19" s="7"/>
      <c r="U19" s="7">
        <v>7981926463</v>
      </c>
      <c r="V19" s="7"/>
      <c r="W19" s="7">
        <v>8144411791.4549999</v>
      </c>
      <c r="X19" s="7"/>
      <c r="Y19" s="15" t="s">
        <v>36</v>
      </c>
    </row>
    <row r="20" spans="1:25" ht="21" x14ac:dyDescent="0.55000000000000004">
      <c r="A20" s="11" t="s">
        <v>37</v>
      </c>
      <c r="C20" s="22">
        <v>0</v>
      </c>
      <c r="D20" s="7"/>
      <c r="E20" s="7">
        <v>0</v>
      </c>
      <c r="F20" s="7"/>
      <c r="G20" s="15">
        <v>0</v>
      </c>
      <c r="I20" s="22">
        <v>300000</v>
      </c>
      <c r="J20" s="7"/>
      <c r="K20" s="7">
        <v>3952344494</v>
      </c>
      <c r="L20" s="7"/>
      <c r="M20" s="7">
        <v>0</v>
      </c>
      <c r="N20" s="7"/>
      <c r="O20" s="15">
        <v>0</v>
      </c>
      <c r="Q20" s="22">
        <v>300000</v>
      </c>
      <c r="R20" s="7"/>
      <c r="S20" s="7">
        <v>14910</v>
      </c>
      <c r="T20" s="7"/>
      <c r="U20" s="7">
        <v>3952344494</v>
      </c>
      <c r="V20" s="7"/>
      <c r="W20" s="7">
        <v>4446385650</v>
      </c>
      <c r="X20" s="7"/>
      <c r="Y20" s="15" t="s">
        <v>38</v>
      </c>
    </row>
    <row r="21" spans="1:25" ht="21" x14ac:dyDescent="0.55000000000000004">
      <c r="A21" s="11" t="s">
        <v>39</v>
      </c>
      <c r="C21" s="22">
        <v>0</v>
      </c>
      <c r="D21" s="7"/>
      <c r="E21" s="7">
        <v>0</v>
      </c>
      <c r="F21" s="7"/>
      <c r="G21" s="15">
        <v>0</v>
      </c>
      <c r="I21" s="22">
        <v>100000</v>
      </c>
      <c r="J21" s="7"/>
      <c r="K21" s="7">
        <v>1580728300</v>
      </c>
      <c r="L21" s="7"/>
      <c r="M21" s="7">
        <v>0</v>
      </c>
      <c r="N21" s="7"/>
      <c r="O21" s="15">
        <v>0</v>
      </c>
      <c r="Q21" s="22">
        <v>100000</v>
      </c>
      <c r="R21" s="7"/>
      <c r="S21" s="7">
        <v>18140</v>
      </c>
      <c r="T21" s="7"/>
      <c r="U21" s="7">
        <v>1580728300</v>
      </c>
      <c r="V21" s="7"/>
      <c r="W21" s="7">
        <v>1803206700</v>
      </c>
      <c r="X21" s="7"/>
      <c r="Y21" s="15" t="s">
        <v>40</v>
      </c>
    </row>
    <row r="22" spans="1:25" ht="21" x14ac:dyDescent="0.55000000000000004">
      <c r="A22" s="11" t="s">
        <v>41</v>
      </c>
      <c r="C22" s="22">
        <v>0</v>
      </c>
      <c r="D22" s="7"/>
      <c r="E22" s="7">
        <v>0</v>
      </c>
      <c r="F22" s="7"/>
      <c r="G22" s="15">
        <v>0</v>
      </c>
      <c r="I22" s="22">
        <v>800000</v>
      </c>
      <c r="J22" s="7"/>
      <c r="K22" s="7">
        <v>8647617457</v>
      </c>
      <c r="L22" s="7"/>
      <c r="M22" s="7">
        <v>0</v>
      </c>
      <c r="N22" s="7"/>
      <c r="O22" s="15">
        <v>0</v>
      </c>
      <c r="Q22" s="22">
        <v>800000</v>
      </c>
      <c r="R22" s="7"/>
      <c r="S22" s="7">
        <v>10470</v>
      </c>
      <c r="T22" s="7"/>
      <c r="U22" s="7">
        <v>8647617457</v>
      </c>
      <c r="V22" s="7"/>
      <c r="W22" s="7">
        <v>8326162800</v>
      </c>
      <c r="X22" s="7"/>
      <c r="Y22" s="15" t="s">
        <v>42</v>
      </c>
    </row>
    <row r="23" spans="1:25" ht="21.75" thickBot="1" x14ac:dyDescent="0.6">
      <c r="A23" s="16" t="s">
        <v>43</v>
      </c>
      <c r="C23" s="23">
        <v>0</v>
      </c>
      <c r="D23" s="18"/>
      <c r="E23" s="18">
        <v>0</v>
      </c>
      <c r="F23" s="18"/>
      <c r="G23" s="21">
        <v>0</v>
      </c>
      <c r="I23" s="23">
        <v>150000</v>
      </c>
      <c r="J23" s="18"/>
      <c r="K23" s="18">
        <v>2724111774</v>
      </c>
      <c r="L23" s="18"/>
      <c r="M23" s="18">
        <v>0</v>
      </c>
      <c r="N23" s="18"/>
      <c r="O23" s="21">
        <v>0</v>
      </c>
      <c r="Q23" s="23">
        <v>150000</v>
      </c>
      <c r="R23" s="18"/>
      <c r="S23" s="18">
        <v>24610</v>
      </c>
      <c r="T23" s="18"/>
      <c r="U23" s="18">
        <v>2724111774</v>
      </c>
      <c r="V23" s="18"/>
      <c r="W23" s="18">
        <v>3669535575</v>
      </c>
      <c r="X23" s="18"/>
      <c r="Y23" s="21" t="s">
        <v>44</v>
      </c>
    </row>
  </sheetData>
  <mergeCells count="17"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25" bestFit="1" customWidth="1"/>
    <col min="2" max="2" width="1" style="25" customWidth="1"/>
    <col min="3" max="3" width="20.85546875" style="25" bestFit="1" customWidth="1"/>
    <col min="4" max="4" width="1" style="25" customWidth="1"/>
    <col min="5" max="5" width="14.85546875" style="25" bestFit="1" customWidth="1"/>
    <col min="6" max="6" width="1" style="25" customWidth="1"/>
    <col min="7" max="7" width="15.28515625" style="25" bestFit="1" customWidth="1"/>
    <col min="8" max="8" width="1" style="25" customWidth="1"/>
    <col min="9" max="9" width="12.42578125" style="25" bestFit="1" customWidth="1"/>
    <col min="10" max="10" width="1" style="25" customWidth="1"/>
    <col min="11" max="11" width="20.85546875" style="25" bestFit="1" customWidth="1"/>
    <col min="12" max="12" width="1" style="25" customWidth="1"/>
    <col min="13" max="13" width="14.85546875" style="25" bestFit="1" customWidth="1"/>
    <col min="14" max="14" width="1" style="25" customWidth="1"/>
    <col min="15" max="15" width="15.28515625" style="25" bestFit="1" customWidth="1"/>
    <col min="16" max="16" width="1" style="25" customWidth="1"/>
    <col min="17" max="17" width="12.42578125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7" ht="30" x14ac:dyDescent="0.45">
      <c r="A2" s="79" t="str">
        <f>سهام!A2</f>
        <v>صندوق سرمایه‌گذاری ثروت هامرز</v>
      </c>
      <c r="B2" s="79"/>
      <c r="C2" s="79" t="s">
        <v>0</v>
      </c>
      <c r="D2" s="79" t="s">
        <v>0</v>
      </c>
      <c r="E2" s="79" t="s">
        <v>0</v>
      </c>
      <c r="F2" s="79" t="s">
        <v>0</v>
      </c>
      <c r="G2" s="79" t="s">
        <v>0</v>
      </c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30" x14ac:dyDescent="0.45">
      <c r="A3" s="79" t="str">
        <f>سهام!A3</f>
        <v>صورت وضعیت پورتفوی</v>
      </c>
      <c r="B3" s="79"/>
      <c r="C3" s="79" t="s">
        <v>1</v>
      </c>
      <c r="D3" s="79" t="s">
        <v>1</v>
      </c>
      <c r="E3" s="79" t="s">
        <v>1</v>
      </c>
      <c r="F3" s="79" t="s">
        <v>1</v>
      </c>
      <c r="G3" s="79" t="s">
        <v>1</v>
      </c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7" ht="30" x14ac:dyDescent="0.45">
      <c r="A4" s="79" t="str">
        <f>سهام!A4</f>
        <v>برای ماه منتهی به 1400/04/31</v>
      </c>
      <c r="B4" s="79"/>
      <c r="C4" s="79" t="s">
        <v>2</v>
      </c>
      <c r="D4" s="79" t="s">
        <v>2</v>
      </c>
      <c r="E4" s="79" t="s">
        <v>2</v>
      </c>
      <c r="F4" s="79" t="s">
        <v>2</v>
      </c>
      <c r="G4" s="79" t="s">
        <v>2</v>
      </c>
      <c r="H4" s="79"/>
      <c r="I4" s="79"/>
      <c r="J4" s="79"/>
      <c r="K4" s="79"/>
      <c r="L4" s="79"/>
      <c r="M4" s="79"/>
      <c r="N4" s="79"/>
      <c r="O4" s="79"/>
      <c r="P4" s="79"/>
      <c r="Q4" s="79"/>
    </row>
    <row r="6" spans="1:17" ht="30" x14ac:dyDescent="0.45">
      <c r="A6" s="79" t="s">
        <v>3</v>
      </c>
      <c r="C6" s="79" t="s">
        <v>4</v>
      </c>
      <c r="D6" s="79" t="s">
        <v>4</v>
      </c>
      <c r="E6" s="79" t="s">
        <v>4</v>
      </c>
      <c r="F6" s="79" t="s">
        <v>4</v>
      </c>
      <c r="G6" s="79" t="s">
        <v>4</v>
      </c>
      <c r="H6" s="79" t="s">
        <v>4</v>
      </c>
      <c r="I6" s="79" t="s">
        <v>4</v>
      </c>
      <c r="K6" s="79" t="s">
        <v>6</v>
      </c>
      <c r="L6" s="79" t="s">
        <v>6</v>
      </c>
      <c r="M6" s="79" t="s">
        <v>6</v>
      </c>
      <c r="N6" s="79" t="s">
        <v>6</v>
      </c>
      <c r="O6" s="79" t="s">
        <v>6</v>
      </c>
      <c r="P6" s="79" t="s">
        <v>6</v>
      </c>
      <c r="Q6" s="79" t="s">
        <v>6</v>
      </c>
    </row>
    <row r="7" spans="1:17" ht="30" x14ac:dyDescent="0.45">
      <c r="A7" s="79" t="s">
        <v>3</v>
      </c>
      <c r="C7" s="24" t="s">
        <v>45</v>
      </c>
      <c r="E7" s="24" t="s">
        <v>46</v>
      </c>
      <c r="G7" s="24" t="s">
        <v>47</v>
      </c>
      <c r="I7" s="24" t="s">
        <v>48</v>
      </c>
      <c r="K7" s="24" t="s">
        <v>45</v>
      </c>
      <c r="M7" s="24" t="s">
        <v>46</v>
      </c>
      <c r="O7" s="24" t="s">
        <v>47</v>
      </c>
      <c r="Q7" s="24" t="s">
        <v>48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1"/>
  <sheetViews>
    <sheetView rightToLeft="1" zoomScale="70" zoomScaleNormal="70" workbookViewId="0">
      <selection activeCell="A4" sqref="A4:AK4"/>
    </sheetView>
  </sheetViews>
  <sheetFormatPr defaultColWidth="9.140625" defaultRowHeight="18.75" x14ac:dyDescent="0.45"/>
  <cols>
    <col min="1" max="1" width="29.5703125" style="25" bestFit="1" customWidth="1"/>
    <col min="2" max="2" width="1" style="25" customWidth="1"/>
    <col min="3" max="3" width="28.28515625" style="25" bestFit="1" customWidth="1"/>
    <col min="4" max="4" width="1" style="25" customWidth="1"/>
    <col min="5" max="5" width="25" style="25" bestFit="1" customWidth="1"/>
    <col min="6" max="6" width="1" style="25" customWidth="1"/>
    <col min="7" max="7" width="16" style="25" bestFit="1" customWidth="1"/>
    <col min="8" max="8" width="1" style="25" customWidth="1"/>
    <col min="9" max="9" width="19.28515625" style="25" bestFit="1" customWidth="1"/>
    <col min="10" max="10" width="1" style="25" customWidth="1"/>
    <col min="11" max="11" width="11.85546875" style="25" bestFit="1" customWidth="1"/>
    <col min="12" max="12" width="1" style="25" customWidth="1"/>
    <col min="13" max="13" width="12.42578125" style="25" bestFit="1" customWidth="1"/>
    <col min="14" max="14" width="1" style="25" customWidth="1"/>
    <col min="15" max="15" width="6.85546875" style="25" bestFit="1" customWidth="1"/>
    <col min="16" max="16" width="1" style="25" customWidth="1"/>
    <col min="17" max="17" width="18.42578125" style="25" bestFit="1" customWidth="1"/>
    <col min="18" max="18" width="1" style="25" customWidth="1"/>
    <col min="19" max="19" width="25.140625" style="25" bestFit="1" customWidth="1"/>
    <col min="20" max="20" width="1" style="25" customWidth="1"/>
    <col min="21" max="21" width="7" style="25" bestFit="1" customWidth="1"/>
    <col min="22" max="22" width="1" style="25" customWidth="1"/>
    <col min="23" max="23" width="18.42578125" style="25" bestFit="1" customWidth="1"/>
    <col min="24" max="24" width="1" style="25" customWidth="1"/>
    <col min="25" max="25" width="6.85546875" style="25" bestFit="1" customWidth="1"/>
    <col min="26" max="26" width="1" style="25" customWidth="1"/>
    <col min="27" max="27" width="14.7109375" style="25" bestFit="1" customWidth="1"/>
    <col min="28" max="28" width="1" style="25" customWidth="1"/>
    <col min="29" max="29" width="7" style="25" bestFit="1" customWidth="1"/>
    <col min="30" max="30" width="1" style="25" customWidth="1"/>
    <col min="31" max="31" width="24.5703125" style="25" bestFit="1" customWidth="1"/>
    <col min="32" max="32" width="1" style="25" customWidth="1"/>
    <col min="33" max="33" width="18.42578125" style="25" bestFit="1" customWidth="1"/>
    <col min="34" max="34" width="1" style="25" customWidth="1"/>
    <col min="35" max="35" width="25.140625" style="25" bestFit="1" customWidth="1"/>
    <col min="36" max="36" width="1" style="25" customWidth="1"/>
    <col min="37" max="37" width="38.140625" style="25" bestFit="1" customWidth="1"/>
    <col min="38" max="38" width="1" style="25" customWidth="1"/>
    <col min="39" max="39" width="9.140625" style="25" customWidth="1"/>
    <col min="40" max="16384" width="9.140625" style="25"/>
  </cols>
  <sheetData>
    <row r="2" spans="1:37" ht="30" x14ac:dyDescent="0.45">
      <c r="A2" s="79" t="str">
        <f>'[1]اوراق مشارکت'!$A$2:$AK$2</f>
        <v>صندوق سرمایه‌گذاری ثروت هامرز</v>
      </c>
      <c r="B2" s="79"/>
      <c r="C2" s="79"/>
      <c r="D2" s="79"/>
      <c r="E2" s="79"/>
      <c r="F2" s="79"/>
      <c r="G2" s="79"/>
      <c r="H2" s="79" t="s">
        <v>1</v>
      </c>
      <c r="I2" s="79" t="s">
        <v>1</v>
      </c>
      <c r="J2" s="79" t="s">
        <v>1</v>
      </c>
      <c r="K2" s="79" t="s">
        <v>1</v>
      </c>
      <c r="L2" s="79" t="s">
        <v>1</v>
      </c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</row>
    <row r="3" spans="1:37" ht="30" x14ac:dyDescent="0.45">
      <c r="A3" s="79" t="str">
        <f>تبعی!A3</f>
        <v>صورت وضعیت پورتفوی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</row>
    <row r="4" spans="1:37" ht="30" x14ac:dyDescent="0.45">
      <c r="A4" s="79" t="str">
        <f>تبعی!A4</f>
        <v>برای ماه منتهی به 1400/04/31</v>
      </c>
      <c r="B4" s="79"/>
      <c r="C4" s="79"/>
      <c r="D4" s="79"/>
      <c r="E4" s="79"/>
      <c r="F4" s="79"/>
      <c r="G4" s="79"/>
      <c r="H4" s="79" t="s">
        <v>2</v>
      </c>
      <c r="I4" s="79" t="s">
        <v>2</v>
      </c>
      <c r="J4" s="79" t="s">
        <v>2</v>
      </c>
      <c r="K4" s="79" t="s">
        <v>2</v>
      </c>
      <c r="L4" s="79" t="s">
        <v>2</v>
      </c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</row>
    <row r="5" spans="1:37" ht="19.5" thickBot="1" x14ac:dyDescent="0.5"/>
    <row r="6" spans="1:37" ht="30" x14ac:dyDescent="0.45">
      <c r="A6" s="76" t="s">
        <v>49</v>
      </c>
      <c r="B6" s="77" t="s">
        <v>49</v>
      </c>
      <c r="C6" s="77" t="s">
        <v>49</v>
      </c>
      <c r="D6" s="77" t="s">
        <v>49</v>
      </c>
      <c r="E6" s="77" t="s">
        <v>49</v>
      </c>
      <c r="F6" s="77" t="s">
        <v>49</v>
      </c>
      <c r="G6" s="77" t="s">
        <v>49</v>
      </c>
      <c r="H6" s="77" t="s">
        <v>49</v>
      </c>
      <c r="I6" s="77" t="s">
        <v>49</v>
      </c>
      <c r="J6" s="77" t="s">
        <v>49</v>
      </c>
      <c r="K6" s="77" t="s">
        <v>49</v>
      </c>
      <c r="L6" s="77" t="s">
        <v>49</v>
      </c>
      <c r="M6" s="78" t="s">
        <v>49</v>
      </c>
      <c r="O6" s="76" t="s">
        <v>4</v>
      </c>
      <c r="P6" s="77" t="s">
        <v>4</v>
      </c>
      <c r="Q6" s="77" t="s">
        <v>4</v>
      </c>
      <c r="R6" s="77" t="s">
        <v>4</v>
      </c>
      <c r="S6" s="78" t="s">
        <v>4</v>
      </c>
      <c r="U6" s="76" t="s">
        <v>5</v>
      </c>
      <c r="V6" s="77" t="s">
        <v>5</v>
      </c>
      <c r="W6" s="77" t="s">
        <v>5</v>
      </c>
      <c r="X6" s="77" t="s">
        <v>5</v>
      </c>
      <c r="Y6" s="77" t="s">
        <v>5</v>
      </c>
      <c r="Z6" s="77" t="s">
        <v>5</v>
      </c>
      <c r="AA6" s="78" t="s">
        <v>5</v>
      </c>
      <c r="AC6" s="76" t="s">
        <v>6</v>
      </c>
      <c r="AD6" s="77" t="s">
        <v>6</v>
      </c>
      <c r="AE6" s="77" t="s">
        <v>6</v>
      </c>
      <c r="AF6" s="77" t="s">
        <v>6</v>
      </c>
      <c r="AG6" s="77" t="s">
        <v>6</v>
      </c>
      <c r="AH6" s="77" t="s">
        <v>6</v>
      </c>
      <c r="AI6" s="77" t="s">
        <v>6</v>
      </c>
      <c r="AJ6" s="77" t="s">
        <v>6</v>
      </c>
      <c r="AK6" s="78" t="s">
        <v>6</v>
      </c>
    </row>
    <row r="7" spans="1:37" ht="30" x14ac:dyDescent="0.45">
      <c r="A7" s="80" t="s">
        <v>50</v>
      </c>
      <c r="B7" s="26"/>
      <c r="C7" s="81" t="s">
        <v>51</v>
      </c>
      <c r="D7" s="26"/>
      <c r="E7" s="81" t="s">
        <v>52</v>
      </c>
      <c r="F7" s="26"/>
      <c r="G7" s="81" t="s">
        <v>53</v>
      </c>
      <c r="H7" s="26"/>
      <c r="I7" s="81" t="s">
        <v>54</v>
      </c>
      <c r="J7" s="26"/>
      <c r="K7" s="81" t="s">
        <v>55</v>
      </c>
      <c r="L7" s="26"/>
      <c r="M7" s="75" t="s">
        <v>48</v>
      </c>
      <c r="O7" s="80" t="s">
        <v>7</v>
      </c>
      <c r="P7" s="26"/>
      <c r="Q7" s="81" t="s">
        <v>8</v>
      </c>
      <c r="R7" s="26"/>
      <c r="S7" s="75" t="s">
        <v>9</v>
      </c>
      <c r="U7" s="80" t="s">
        <v>10</v>
      </c>
      <c r="V7" s="81" t="s">
        <v>10</v>
      </c>
      <c r="W7" s="81" t="s">
        <v>10</v>
      </c>
      <c r="X7" s="26"/>
      <c r="Y7" s="81" t="s">
        <v>11</v>
      </c>
      <c r="Z7" s="81" t="s">
        <v>11</v>
      </c>
      <c r="AA7" s="75" t="s">
        <v>11</v>
      </c>
      <c r="AC7" s="80" t="s">
        <v>7</v>
      </c>
      <c r="AD7" s="26"/>
      <c r="AE7" s="81" t="s">
        <v>56</v>
      </c>
      <c r="AF7" s="26"/>
      <c r="AG7" s="81" t="s">
        <v>8</v>
      </c>
      <c r="AH7" s="26"/>
      <c r="AI7" s="81" t="s">
        <v>9</v>
      </c>
      <c r="AJ7" s="26"/>
      <c r="AK7" s="75" t="s">
        <v>13</v>
      </c>
    </row>
    <row r="8" spans="1:37" ht="30" x14ac:dyDescent="0.45">
      <c r="A8" s="80" t="s">
        <v>50</v>
      </c>
      <c r="B8" s="26"/>
      <c r="C8" s="81" t="s">
        <v>51</v>
      </c>
      <c r="D8" s="26"/>
      <c r="E8" s="81" t="s">
        <v>52</v>
      </c>
      <c r="F8" s="26"/>
      <c r="G8" s="81" t="s">
        <v>53</v>
      </c>
      <c r="H8" s="26"/>
      <c r="I8" s="81" t="s">
        <v>54</v>
      </c>
      <c r="J8" s="26"/>
      <c r="K8" s="81" t="s">
        <v>55</v>
      </c>
      <c r="L8" s="26"/>
      <c r="M8" s="75" t="s">
        <v>48</v>
      </c>
      <c r="O8" s="80" t="s">
        <v>7</v>
      </c>
      <c r="P8" s="26"/>
      <c r="Q8" s="81" t="s">
        <v>8</v>
      </c>
      <c r="R8" s="26"/>
      <c r="S8" s="75" t="s">
        <v>9</v>
      </c>
      <c r="U8" s="8" t="s">
        <v>7</v>
      </c>
      <c r="V8" s="26"/>
      <c r="W8" s="9" t="s">
        <v>8</v>
      </c>
      <c r="X8" s="26"/>
      <c r="Y8" s="9" t="s">
        <v>7</v>
      </c>
      <c r="Z8" s="26"/>
      <c r="AA8" s="10" t="s">
        <v>14</v>
      </c>
      <c r="AC8" s="80" t="s">
        <v>7</v>
      </c>
      <c r="AD8" s="26"/>
      <c r="AE8" s="81" t="s">
        <v>56</v>
      </c>
      <c r="AF8" s="26"/>
      <c r="AG8" s="81" t="s">
        <v>8</v>
      </c>
      <c r="AH8" s="26"/>
      <c r="AI8" s="81" t="s">
        <v>9</v>
      </c>
      <c r="AJ8" s="26"/>
      <c r="AK8" s="75" t="s">
        <v>13</v>
      </c>
    </row>
    <row r="9" spans="1:37" ht="21" x14ac:dyDescent="0.55000000000000004">
      <c r="A9" s="27" t="s">
        <v>57</v>
      </c>
      <c r="B9" s="26"/>
      <c r="C9" s="26" t="s">
        <v>58</v>
      </c>
      <c r="D9" s="26"/>
      <c r="E9" s="26" t="s">
        <v>58</v>
      </c>
      <c r="F9" s="26"/>
      <c r="G9" s="26" t="s">
        <v>59</v>
      </c>
      <c r="H9" s="26"/>
      <c r="I9" s="26" t="s">
        <v>60</v>
      </c>
      <c r="J9" s="26"/>
      <c r="K9" s="28">
        <v>0</v>
      </c>
      <c r="L9" s="26"/>
      <c r="M9" s="29">
        <v>0</v>
      </c>
      <c r="O9" s="30">
        <v>6600</v>
      </c>
      <c r="P9" s="26"/>
      <c r="Q9" s="28">
        <v>5935756060</v>
      </c>
      <c r="R9" s="26"/>
      <c r="S9" s="29">
        <v>5938791398</v>
      </c>
      <c r="U9" s="30">
        <v>0</v>
      </c>
      <c r="V9" s="26"/>
      <c r="W9" s="28">
        <v>0</v>
      </c>
      <c r="X9" s="26"/>
      <c r="Y9" s="28">
        <v>0</v>
      </c>
      <c r="Z9" s="26"/>
      <c r="AA9" s="29">
        <v>0</v>
      </c>
      <c r="AC9" s="30">
        <v>6600</v>
      </c>
      <c r="AD9" s="26"/>
      <c r="AE9" s="28">
        <v>917311</v>
      </c>
      <c r="AF9" s="26"/>
      <c r="AG9" s="28">
        <v>5935756060</v>
      </c>
      <c r="AH9" s="26"/>
      <c r="AI9" s="28">
        <v>6053155266</v>
      </c>
      <c r="AJ9" s="26"/>
      <c r="AK9" s="31" t="s">
        <v>61</v>
      </c>
    </row>
    <row r="10" spans="1:37" ht="21" x14ac:dyDescent="0.55000000000000004">
      <c r="A10" s="27" t="s">
        <v>62</v>
      </c>
      <c r="B10" s="26"/>
      <c r="C10" s="26" t="s">
        <v>58</v>
      </c>
      <c r="D10" s="26"/>
      <c r="E10" s="26" t="s">
        <v>58</v>
      </c>
      <c r="F10" s="26"/>
      <c r="G10" s="26" t="s">
        <v>63</v>
      </c>
      <c r="H10" s="26"/>
      <c r="I10" s="26" t="s">
        <v>64</v>
      </c>
      <c r="J10" s="26"/>
      <c r="K10" s="28">
        <v>0</v>
      </c>
      <c r="L10" s="26"/>
      <c r="M10" s="29">
        <v>0</v>
      </c>
      <c r="O10" s="30">
        <v>6600</v>
      </c>
      <c r="P10" s="26"/>
      <c r="Q10" s="28">
        <v>6094435614</v>
      </c>
      <c r="R10" s="26"/>
      <c r="S10" s="29">
        <v>6107192870</v>
      </c>
      <c r="U10" s="30">
        <v>0</v>
      </c>
      <c r="V10" s="26"/>
      <c r="W10" s="28">
        <v>0</v>
      </c>
      <c r="X10" s="26"/>
      <c r="Y10" s="28">
        <v>0</v>
      </c>
      <c r="Z10" s="26"/>
      <c r="AA10" s="29">
        <v>0</v>
      </c>
      <c r="AC10" s="30">
        <v>6600</v>
      </c>
      <c r="AD10" s="26"/>
      <c r="AE10" s="28">
        <v>942000</v>
      </c>
      <c r="AF10" s="26"/>
      <c r="AG10" s="28">
        <v>6094435614</v>
      </c>
      <c r="AH10" s="26"/>
      <c r="AI10" s="28">
        <v>6216073132</v>
      </c>
      <c r="AJ10" s="26"/>
      <c r="AK10" s="31" t="s">
        <v>65</v>
      </c>
    </row>
    <row r="11" spans="1:37" ht="21.75" thickBot="1" x14ac:dyDescent="0.6">
      <c r="A11" s="32" t="s">
        <v>66</v>
      </c>
      <c r="B11" s="33"/>
      <c r="C11" s="33" t="s">
        <v>58</v>
      </c>
      <c r="D11" s="33"/>
      <c r="E11" s="33" t="s">
        <v>58</v>
      </c>
      <c r="F11" s="33"/>
      <c r="G11" s="33" t="s">
        <v>67</v>
      </c>
      <c r="H11" s="33"/>
      <c r="I11" s="33" t="s">
        <v>68</v>
      </c>
      <c r="J11" s="33"/>
      <c r="K11" s="34">
        <v>0</v>
      </c>
      <c r="L11" s="33"/>
      <c r="M11" s="35">
        <v>0</v>
      </c>
      <c r="O11" s="36">
        <v>6730</v>
      </c>
      <c r="P11" s="33"/>
      <c r="Q11" s="34">
        <v>6093699251</v>
      </c>
      <c r="R11" s="33"/>
      <c r="S11" s="35">
        <v>6116461190</v>
      </c>
      <c r="U11" s="36">
        <v>0</v>
      </c>
      <c r="V11" s="33"/>
      <c r="W11" s="34">
        <v>0</v>
      </c>
      <c r="X11" s="33"/>
      <c r="Y11" s="34">
        <v>0</v>
      </c>
      <c r="Z11" s="33"/>
      <c r="AA11" s="35">
        <v>0</v>
      </c>
      <c r="AC11" s="36">
        <v>6730</v>
      </c>
      <c r="AD11" s="33"/>
      <c r="AE11" s="34">
        <v>923708</v>
      </c>
      <c r="AF11" s="33"/>
      <c r="AG11" s="34">
        <v>6093699251</v>
      </c>
      <c r="AH11" s="33"/>
      <c r="AI11" s="34">
        <v>6215428089</v>
      </c>
      <c r="AJ11" s="33"/>
      <c r="AK11" s="37" t="s">
        <v>65</v>
      </c>
    </row>
  </sheetData>
  <mergeCells count="24"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4:AK4"/>
    <mergeCell ref="A3:AK3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38" bestFit="1" customWidth="1"/>
    <col min="2" max="2" width="1" style="38" customWidth="1"/>
    <col min="3" max="3" width="6.85546875" style="38" bestFit="1" customWidth="1"/>
    <col min="4" max="4" width="1" style="38" customWidth="1"/>
    <col min="5" max="5" width="15" style="38" bestFit="1" customWidth="1"/>
    <col min="6" max="6" width="1" style="38" customWidth="1"/>
    <col min="7" max="7" width="23" style="38" bestFit="1" customWidth="1"/>
    <col min="8" max="8" width="1" style="38" customWidth="1"/>
    <col min="9" max="9" width="15.140625" style="38" bestFit="1" customWidth="1"/>
    <col min="10" max="10" width="1" style="38" customWidth="1"/>
    <col min="11" max="11" width="32.7109375" style="38" bestFit="1" customWidth="1"/>
    <col min="12" max="12" width="1" style="38" customWidth="1"/>
    <col min="13" max="13" width="7" style="38" bestFit="1" customWidth="1"/>
    <col min="14" max="14" width="1" style="38" customWidth="1"/>
    <col min="15" max="15" width="9.140625" style="38" customWidth="1"/>
    <col min="16" max="16384" width="9.140625" style="38"/>
  </cols>
  <sheetData>
    <row r="2" spans="1:13" x14ac:dyDescent="0.4">
      <c r="A2" s="84" t="str">
        <f>'[1]تعدیل قیمت'!$A$2:$M$2</f>
        <v>صندوق سرمایه‌گذاری ثروت هامرز</v>
      </c>
      <c r="B2" s="84" t="s">
        <v>0</v>
      </c>
      <c r="C2" s="84" t="s">
        <v>0</v>
      </c>
      <c r="D2" s="84" t="s">
        <v>0</v>
      </c>
      <c r="E2" s="84" t="s">
        <v>0</v>
      </c>
      <c r="F2" s="84" t="s">
        <v>0</v>
      </c>
      <c r="G2" s="84"/>
      <c r="H2" s="84"/>
      <c r="I2" s="84"/>
      <c r="J2" s="84"/>
      <c r="K2" s="84"/>
      <c r="L2" s="84"/>
      <c r="M2" s="84"/>
    </row>
    <row r="3" spans="1:13" x14ac:dyDescent="0.4">
      <c r="A3" s="84" t="str">
        <f>'اوراق مشارکت'!A3:AK3</f>
        <v>صورت وضعیت پورتفوی</v>
      </c>
      <c r="B3" s="84" t="s">
        <v>1</v>
      </c>
      <c r="C3" s="84" t="s">
        <v>1</v>
      </c>
      <c r="D3" s="84" t="s">
        <v>1</v>
      </c>
      <c r="E3" s="84" t="s">
        <v>1</v>
      </c>
      <c r="F3" s="84" t="s">
        <v>1</v>
      </c>
      <c r="G3" s="84"/>
      <c r="H3" s="84"/>
      <c r="I3" s="84"/>
      <c r="J3" s="84"/>
      <c r="K3" s="84"/>
      <c r="L3" s="84"/>
      <c r="M3" s="84"/>
    </row>
    <row r="4" spans="1:13" x14ac:dyDescent="0.4">
      <c r="A4" s="84" t="str">
        <f>'اوراق مشارکت'!A4:AK4</f>
        <v>برای ماه منتهی به 1400/04/31</v>
      </c>
      <c r="B4" s="84" t="s">
        <v>2</v>
      </c>
      <c r="C4" s="84" t="s">
        <v>2</v>
      </c>
      <c r="D4" s="84" t="s">
        <v>2</v>
      </c>
      <c r="E4" s="84" t="s">
        <v>2</v>
      </c>
      <c r="F4" s="84" t="s">
        <v>2</v>
      </c>
      <c r="G4" s="84"/>
      <c r="H4" s="84"/>
      <c r="I4" s="84"/>
      <c r="J4" s="84"/>
      <c r="K4" s="84"/>
      <c r="L4" s="84"/>
      <c r="M4" s="84"/>
    </row>
    <row r="6" spans="1:13" x14ac:dyDescent="0.4">
      <c r="A6" s="84" t="s">
        <v>3</v>
      </c>
      <c r="C6" s="84" t="s">
        <v>6</v>
      </c>
      <c r="D6" s="84" t="s">
        <v>6</v>
      </c>
      <c r="E6" s="84" t="s">
        <v>6</v>
      </c>
      <c r="F6" s="84" t="s">
        <v>6</v>
      </c>
      <c r="G6" s="84" t="s">
        <v>6</v>
      </c>
      <c r="H6" s="84" t="s">
        <v>6</v>
      </c>
      <c r="I6" s="84" t="s">
        <v>6</v>
      </c>
      <c r="J6" s="84" t="s">
        <v>6</v>
      </c>
      <c r="K6" s="84" t="s">
        <v>6</v>
      </c>
      <c r="L6" s="84" t="s">
        <v>6</v>
      </c>
      <c r="M6" s="84" t="s">
        <v>6</v>
      </c>
    </row>
    <row r="7" spans="1:13" x14ac:dyDescent="0.4">
      <c r="A7" s="84" t="s">
        <v>3</v>
      </c>
      <c r="C7" s="39" t="s">
        <v>7</v>
      </c>
      <c r="E7" s="39" t="s">
        <v>69</v>
      </c>
      <c r="G7" s="39" t="s">
        <v>70</v>
      </c>
      <c r="I7" s="39" t="s">
        <v>71</v>
      </c>
      <c r="K7" s="39" t="s">
        <v>72</v>
      </c>
      <c r="M7" s="39" t="s">
        <v>73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zoomScale="80" zoomScaleNormal="80" workbookViewId="0">
      <selection activeCell="A5" sqref="A5"/>
    </sheetView>
  </sheetViews>
  <sheetFormatPr defaultColWidth="9.140625" defaultRowHeight="18.75" x14ac:dyDescent="0.45"/>
  <cols>
    <col min="1" max="1" width="52.5703125" style="25" bestFit="1" customWidth="1"/>
    <col min="2" max="2" width="1" style="25" customWidth="1"/>
    <col min="3" max="3" width="19.28515625" style="25" bestFit="1" customWidth="1"/>
    <col min="4" max="4" width="1" style="25" customWidth="1"/>
    <col min="5" max="5" width="11.85546875" style="25" bestFit="1" customWidth="1"/>
    <col min="6" max="6" width="1" style="25" customWidth="1"/>
    <col min="7" max="7" width="14.28515625" style="25" bestFit="1" customWidth="1"/>
    <col min="8" max="8" width="1" style="25" customWidth="1"/>
    <col min="9" max="9" width="25" style="25" bestFit="1" customWidth="1"/>
    <col min="10" max="10" width="1" style="25" customWidth="1"/>
    <col min="11" max="11" width="6.85546875" style="25" bestFit="1" customWidth="1"/>
    <col min="12" max="12" width="1" style="25" customWidth="1"/>
    <col min="13" max="13" width="18.42578125" style="25" bestFit="1" customWidth="1"/>
    <col min="14" max="14" width="1" style="25" customWidth="1"/>
    <col min="15" max="15" width="25.140625" style="25" bestFit="1" customWidth="1"/>
    <col min="16" max="16" width="1" style="25" customWidth="1"/>
    <col min="17" max="17" width="6.85546875" style="25" bestFit="1" customWidth="1"/>
    <col min="18" max="18" width="1" style="25" customWidth="1"/>
    <col min="19" max="19" width="18.42578125" style="25" bestFit="1" customWidth="1"/>
    <col min="20" max="20" width="1" style="25" customWidth="1"/>
    <col min="21" max="21" width="6.85546875" style="25" bestFit="1" customWidth="1"/>
    <col min="22" max="22" width="1" style="25" customWidth="1"/>
    <col min="23" max="23" width="14.7109375" style="25" bestFit="1" customWidth="1"/>
    <col min="24" max="24" width="1" style="25" customWidth="1"/>
    <col min="25" max="25" width="6.85546875" style="25" bestFit="1" customWidth="1"/>
    <col min="26" max="26" width="1" style="25" customWidth="1"/>
    <col min="27" max="27" width="18.42578125" style="25" bestFit="1" customWidth="1"/>
    <col min="28" max="28" width="1" style="25" customWidth="1"/>
    <col min="29" max="29" width="25.140625" style="25" bestFit="1" customWidth="1"/>
    <col min="30" max="30" width="1" style="25" customWidth="1"/>
    <col min="31" max="31" width="26.140625" style="25" bestFit="1" customWidth="1"/>
    <col min="32" max="32" width="1" style="25" customWidth="1"/>
    <col min="33" max="33" width="9.140625" style="25" customWidth="1"/>
    <col min="34" max="16384" width="9.140625" style="25"/>
  </cols>
  <sheetData>
    <row r="2" spans="1:31" ht="30" x14ac:dyDescent="0.45">
      <c r="A2" s="79" t="str">
        <f>'تعدیل قیمت'!A2:M2</f>
        <v>صندوق سرمایه‌گذاری ثروت هامرز</v>
      </c>
      <c r="B2" s="79"/>
      <c r="C2" s="79"/>
      <c r="D2" s="79"/>
      <c r="E2" s="79"/>
      <c r="F2" s="79"/>
      <c r="G2" s="79" t="s">
        <v>0</v>
      </c>
      <c r="H2" s="79" t="s">
        <v>0</v>
      </c>
      <c r="I2" s="79" t="s">
        <v>0</v>
      </c>
      <c r="J2" s="79" t="s">
        <v>0</v>
      </c>
      <c r="K2" s="79" t="s">
        <v>0</v>
      </c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</row>
    <row r="3" spans="1:31" ht="30" x14ac:dyDescent="0.45">
      <c r="A3" s="79" t="str">
        <f>'تعدیل قیمت'!A3:M3</f>
        <v>صورت وضعیت پورتفوی</v>
      </c>
      <c r="B3" s="79"/>
      <c r="C3" s="79"/>
      <c r="D3" s="79"/>
      <c r="E3" s="79"/>
      <c r="F3" s="79"/>
      <c r="G3" s="79" t="s">
        <v>1</v>
      </c>
      <c r="H3" s="79" t="s">
        <v>1</v>
      </c>
      <c r="I3" s="79" t="s">
        <v>1</v>
      </c>
      <c r="J3" s="79" t="s">
        <v>1</v>
      </c>
      <c r="K3" s="79" t="s">
        <v>1</v>
      </c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</row>
    <row r="4" spans="1:31" ht="30" x14ac:dyDescent="0.45">
      <c r="A4" s="79" t="str">
        <f>'تعدیل قیمت'!A4:M4</f>
        <v>برای ماه منتهی به 1400/04/31</v>
      </c>
      <c r="B4" s="79"/>
      <c r="C4" s="79"/>
      <c r="D4" s="79"/>
      <c r="E4" s="79"/>
      <c r="F4" s="79"/>
      <c r="G4" s="79" t="s">
        <v>2</v>
      </c>
      <c r="H4" s="79" t="s">
        <v>2</v>
      </c>
      <c r="I4" s="79" t="s">
        <v>2</v>
      </c>
      <c r="J4" s="79" t="s">
        <v>2</v>
      </c>
      <c r="K4" s="79" t="s">
        <v>2</v>
      </c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</row>
    <row r="6" spans="1:31" ht="30" x14ac:dyDescent="0.45">
      <c r="A6" s="79" t="s">
        <v>74</v>
      </c>
      <c r="B6" s="79" t="s">
        <v>74</v>
      </c>
      <c r="C6" s="79" t="s">
        <v>74</v>
      </c>
      <c r="D6" s="79" t="s">
        <v>74</v>
      </c>
      <c r="E6" s="79" t="s">
        <v>74</v>
      </c>
      <c r="F6" s="79" t="s">
        <v>74</v>
      </c>
      <c r="G6" s="79" t="s">
        <v>74</v>
      </c>
      <c r="H6" s="79" t="s">
        <v>74</v>
      </c>
      <c r="I6" s="79" t="s">
        <v>74</v>
      </c>
      <c r="K6" s="79" t="s">
        <v>4</v>
      </c>
      <c r="L6" s="79" t="s">
        <v>4</v>
      </c>
      <c r="M6" s="79" t="s">
        <v>4</v>
      </c>
      <c r="N6" s="79" t="s">
        <v>4</v>
      </c>
      <c r="O6" s="79" t="s">
        <v>4</v>
      </c>
      <c r="Q6" s="79" t="s">
        <v>5</v>
      </c>
      <c r="R6" s="79" t="s">
        <v>5</v>
      </c>
      <c r="S6" s="79" t="s">
        <v>5</v>
      </c>
      <c r="T6" s="79" t="s">
        <v>5</v>
      </c>
      <c r="U6" s="79" t="s">
        <v>5</v>
      </c>
      <c r="V6" s="79" t="s">
        <v>5</v>
      </c>
      <c r="W6" s="79" t="s">
        <v>5</v>
      </c>
      <c r="Y6" s="79" t="s">
        <v>6</v>
      </c>
      <c r="Z6" s="79" t="s">
        <v>6</v>
      </c>
      <c r="AA6" s="79" t="s">
        <v>6</v>
      </c>
      <c r="AB6" s="79" t="s">
        <v>6</v>
      </c>
      <c r="AC6" s="79" t="s">
        <v>6</v>
      </c>
      <c r="AD6" s="79" t="s">
        <v>6</v>
      </c>
      <c r="AE6" s="79" t="s">
        <v>6</v>
      </c>
    </row>
    <row r="7" spans="1:31" ht="30" x14ac:dyDescent="0.45">
      <c r="A7" s="79" t="s">
        <v>75</v>
      </c>
      <c r="C7" s="79" t="s">
        <v>54</v>
      </c>
      <c r="E7" s="79" t="s">
        <v>55</v>
      </c>
      <c r="G7" s="79" t="s">
        <v>76</v>
      </c>
      <c r="I7" s="79" t="s">
        <v>52</v>
      </c>
      <c r="K7" s="79" t="s">
        <v>7</v>
      </c>
      <c r="M7" s="79" t="s">
        <v>8</v>
      </c>
      <c r="O7" s="79" t="s">
        <v>9</v>
      </c>
      <c r="Q7" s="79" t="s">
        <v>10</v>
      </c>
      <c r="R7" s="79" t="s">
        <v>10</v>
      </c>
      <c r="S7" s="79" t="s">
        <v>10</v>
      </c>
      <c r="U7" s="79" t="s">
        <v>11</v>
      </c>
      <c r="V7" s="79" t="s">
        <v>11</v>
      </c>
      <c r="W7" s="79" t="s">
        <v>11</v>
      </c>
      <c r="Y7" s="79" t="s">
        <v>7</v>
      </c>
      <c r="AA7" s="79" t="s">
        <v>8</v>
      </c>
      <c r="AC7" s="79" t="s">
        <v>9</v>
      </c>
      <c r="AE7" s="79" t="s">
        <v>77</v>
      </c>
    </row>
    <row r="8" spans="1:31" ht="30" x14ac:dyDescent="0.45">
      <c r="A8" s="79" t="s">
        <v>75</v>
      </c>
      <c r="C8" s="79" t="s">
        <v>54</v>
      </c>
      <c r="E8" s="79" t="s">
        <v>55</v>
      </c>
      <c r="G8" s="79" t="s">
        <v>76</v>
      </c>
      <c r="I8" s="79" t="s">
        <v>52</v>
      </c>
      <c r="K8" s="79" t="s">
        <v>7</v>
      </c>
      <c r="M8" s="79" t="s">
        <v>8</v>
      </c>
      <c r="O8" s="79" t="s">
        <v>9</v>
      </c>
      <c r="Q8" s="24" t="s">
        <v>7</v>
      </c>
      <c r="S8" s="24" t="s">
        <v>8</v>
      </c>
      <c r="U8" s="24" t="s">
        <v>7</v>
      </c>
      <c r="W8" s="24" t="s">
        <v>14</v>
      </c>
      <c r="Y8" s="79" t="s">
        <v>7</v>
      </c>
      <c r="AA8" s="79" t="s">
        <v>8</v>
      </c>
      <c r="AC8" s="79" t="s">
        <v>9</v>
      </c>
      <c r="AE8" s="79" t="s">
        <v>77</v>
      </c>
    </row>
  </sheetData>
  <mergeCells count="21"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7.5703125" style="25" bestFit="1" customWidth="1"/>
    <col min="2" max="2" width="1" style="25" customWidth="1"/>
    <col min="3" max="3" width="21.85546875" style="25" bestFit="1" customWidth="1"/>
    <col min="4" max="4" width="1" style="25" customWidth="1"/>
    <col min="5" max="5" width="14.28515625" style="25" bestFit="1" customWidth="1"/>
    <col min="6" max="6" width="1" style="25" customWidth="1"/>
    <col min="7" max="7" width="15.42578125" style="25" bestFit="1" customWidth="1"/>
    <col min="8" max="8" width="1" style="25" customWidth="1"/>
    <col min="9" max="9" width="11.85546875" style="25" bestFit="1" customWidth="1"/>
    <col min="10" max="10" width="1" style="25" customWidth="1"/>
    <col min="11" max="11" width="18.7109375" style="25" bestFit="1" customWidth="1"/>
    <col min="12" max="12" width="1" style="25" customWidth="1"/>
    <col min="13" max="13" width="12.7109375" style="25" bestFit="1" customWidth="1"/>
    <col min="14" max="14" width="1" style="25" customWidth="1"/>
    <col min="15" max="15" width="18.7109375" style="25" bestFit="1" customWidth="1"/>
    <col min="16" max="16" width="1" style="25" customWidth="1"/>
    <col min="17" max="17" width="17.28515625" style="25" bestFit="1" customWidth="1"/>
    <col min="18" max="18" width="1" style="25" customWidth="1"/>
    <col min="19" max="19" width="26.140625" style="25" bestFit="1" customWidth="1"/>
    <col min="20" max="20" width="1" style="25" customWidth="1"/>
    <col min="21" max="21" width="9.140625" style="25" customWidth="1"/>
    <col min="22" max="16384" width="9.140625" style="25"/>
  </cols>
  <sheetData>
    <row r="2" spans="1:19" ht="30" x14ac:dyDescent="0.45">
      <c r="A2" s="79" t="str">
        <f>[1]سپرده!$A$2:$S$2</f>
        <v>صندوق سرمایه‌گذاری ثروت هامرز</v>
      </c>
      <c r="B2" s="79"/>
      <c r="C2" s="79"/>
      <c r="D2" s="79" t="s">
        <v>0</v>
      </c>
      <c r="E2" s="79" t="s">
        <v>0</v>
      </c>
      <c r="F2" s="79" t="s">
        <v>0</v>
      </c>
      <c r="G2" s="79" t="s">
        <v>0</v>
      </c>
      <c r="H2" s="79" t="s">
        <v>0</v>
      </c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19" ht="30" x14ac:dyDescent="0.45">
      <c r="A3" s="79" t="str">
        <f>'گواهی سپرده'!A3:AE3</f>
        <v>صورت وضعیت پورتفوی</v>
      </c>
      <c r="B3" s="79"/>
      <c r="C3" s="79"/>
      <c r="D3" s="79" t="s">
        <v>1</v>
      </c>
      <c r="E3" s="79" t="s">
        <v>1</v>
      </c>
      <c r="F3" s="79" t="s">
        <v>1</v>
      </c>
      <c r="G3" s="79" t="s">
        <v>1</v>
      </c>
      <c r="H3" s="79" t="s">
        <v>1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19" ht="30" x14ac:dyDescent="0.45">
      <c r="A4" s="79" t="str">
        <f>'گواهی سپرده'!A4:AE4</f>
        <v>برای ماه منتهی به 1400/04/31</v>
      </c>
      <c r="B4" s="79"/>
      <c r="C4" s="79"/>
      <c r="D4" s="79" t="s">
        <v>2</v>
      </c>
      <c r="E4" s="79" t="s">
        <v>2</v>
      </c>
      <c r="F4" s="79" t="s">
        <v>2</v>
      </c>
      <c r="G4" s="79" t="s">
        <v>2</v>
      </c>
      <c r="H4" s="79" t="s">
        <v>2</v>
      </c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1:19" ht="19.5" thickBot="1" x14ac:dyDescent="0.5"/>
    <row r="6" spans="1:19" ht="30" x14ac:dyDescent="0.45">
      <c r="A6" s="82" t="s">
        <v>78</v>
      </c>
      <c r="C6" s="76" t="s">
        <v>79</v>
      </c>
      <c r="D6" s="77" t="s">
        <v>79</v>
      </c>
      <c r="E6" s="77" t="s">
        <v>79</v>
      </c>
      <c r="F6" s="77" t="s">
        <v>79</v>
      </c>
      <c r="G6" s="77" t="s">
        <v>79</v>
      </c>
      <c r="H6" s="77" t="s">
        <v>79</v>
      </c>
      <c r="I6" s="78" t="s">
        <v>79</v>
      </c>
      <c r="K6" s="40" t="s">
        <v>4</v>
      </c>
      <c r="M6" s="76" t="s">
        <v>5</v>
      </c>
      <c r="N6" s="77" t="s">
        <v>5</v>
      </c>
      <c r="O6" s="78" t="s">
        <v>5</v>
      </c>
      <c r="Q6" s="76" t="s">
        <v>6</v>
      </c>
      <c r="R6" s="77" t="s">
        <v>6</v>
      </c>
      <c r="S6" s="78" t="s">
        <v>6</v>
      </c>
    </row>
    <row r="7" spans="1:19" ht="30" x14ac:dyDescent="0.45">
      <c r="A7" s="83" t="s">
        <v>78</v>
      </c>
      <c r="C7" s="8" t="s">
        <v>80</v>
      </c>
      <c r="D7" s="7"/>
      <c r="E7" s="9" t="s">
        <v>81</v>
      </c>
      <c r="F7" s="7"/>
      <c r="G7" s="9" t="s">
        <v>82</v>
      </c>
      <c r="H7" s="7"/>
      <c r="I7" s="10" t="s">
        <v>55</v>
      </c>
      <c r="K7" s="41" t="s">
        <v>83</v>
      </c>
      <c r="M7" s="8" t="s">
        <v>84</v>
      </c>
      <c r="N7" s="26"/>
      <c r="O7" s="10" t="s">
        <v>85</v>
      </c>
      <c r="Q7" s="8" t="s">
        <v>83</v>
      </c>
      <c r="R7" s="26"/>
      <c r="S7" s="10" t="s">
        <v>77</v>
      </c>
    </row>
    <row r="8" spans="1:19" ht="21" x14ac:dyDescent="0.55000000000000004">
      <c r="A8" s="42" t="s">
        <v>86</v>
      </c>
      <c r="C8" s="22" t="s">
        <v>87</v>
      </c>
      <c r="D8" s="7"/>
      <c r="E8" s="7" t="s">
        <v>88</v>
      </c>
      <c r="F8" s="7"/>
      <c r="G8" s="7" t="s">
        <v>89</v>
      </c>
      <c r="H8" s="7"/>
      <c r="I8" s="43">
        <v>0</v>
      </c>
      <c r="K8" s="44">
        <v>18800408920</v>
      </c>
      <c r="M8" s="30">
        <v>134916281</v>
      </c>
      <c r="N8" s="26"/>
      <c r="O8" s="29">
        <v>0</v>
      </c>
      <c r="Q8" s="30">
        <v>18935325201</v>
      </c>
      <c r="R8" s="26"/>
      <c r="S8" s="45" t="s">
        <v>90</v>
      </c>
    </row>
    <row r="9" spans="1:19" ht="21.75" thickBot="1" x14ac:dyDescent="0.6">
      <c r="A9" s="46" t="s">
        <v>86</v>
      </c>
      <c r="C9" s="23" t="s">
        <v>91</v>
      </c>
      <c r="D9" s="18"/>
      <c r="E9" s="18" t="s">
        <v>92</v>
      </c>
      <c r="F9" s="18"/>
      <c r="G9" s="18" t="s">
        <v>89</v>
      </c>
      <c r="H9" s="18"/>
      <c r="I9" s="21">
        <v>0</v>
      </c>
      <c r="K9" s="47">
        <v>20000000</v>
      </c>
      <c r="M9" s="36">
        <v>0</v>
      </c>
      <c r="N9" s="33"/>
      <c r="O9" s="35">
        <v>0</v>
      </c>
      <c r="Q9" s="36">
        <v>20000000</v>
      </c>
      <c r="R9" s="33"/>
      <c r="S9" s="48" t="s">
        <v>93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7.5703125" style="6" bestFit="1" customWidth="1"/>
    <col min="2" max="2" width="1" style="6" customWidth="1"/>
    <col min="3" max="3" width="20.85546875" style="6" bestFit="1" customWidth="1"/>
    <col min="4" max="4" width="1" style="6" customWidth="1"/>
    <col min="5" max="5" width="19.28515625" style="6" bestFit="1" customWidth="1"/>
    <col min="6" max="6" width="1" style="6" customWidth="1"/>
    <col min="7" max="7" width="11.85546875" style="6" bestFit="1" customWidth="1"/>
    <col min="8" max="8" width="1" style="6" customWidth="1"/>
    <col min="9" max="9" width="13.42578125" style="6" bestFit="1" customWidth="1"/>
    <col min="10" max="10" width="1" style="6" customWidth="1"/>
    <col min="11" max="11" width="15.140625" style="6" bestFit="1" customWidth="1"/>
    <col min="12" max="12" width="1" style="6" customWidth="1"/>
    <col min="13" max="13" width="16" style="6" bestFit="1" customWidth="1"/>
    <col min="14" max="14" width="1" style="6" customWidth="1"/>
    <col min="15" max="15" width="13.42578125" style="6" bestFit="1" customWidth="1"/>
    <col min="16" max="16" width="1" style="6" customWidth="1"/>
    <col min="17" max="17" width="15.140625" style="6" bestFit="1" customWidth="1"/>
    <col min="18" max="18" width="1" style="6" customWidth="1"/>
    <col min="19" max="19" width="16" style="6" bestFit="1" customWidth="1"/>
    <col min="20" max="20" width="1" style="6" customWidth="1"/>
    <col min="21" max="21" width="9.140625" style="6" customWidth="1"/>
    <col min="22" max="16384" width="9.140625" style="6"/>
  </cols>
  <sheetData>
    <row r="2" spans="1:19" ht="30" x14ac:dyDescent="0.45">
      <c r="A2" s="79" t="str">
        <f>'[1]سود اوراق بهادار و سپرده بانکی'!$A$2:$S$2</f>
        <v>صندوق سرمایه‌گذاری ثروت هامرز</v>
      </c>
      <c r="B2" s="79"/>
      <c r="C2" s="79"/>
      <c r="D2" s="79" t="s">
        <v>0</v>
      </c>
      <c r="E2" s="79" t="s">
        <v>0</v>
      </c>
      <c r="F2" s="79" t="s">
        <v>0</v>
      </c>
      <c r="G2" s="79" t="s">
        <v>0</v>
      </c>
      <c r="H2" s="79" t="s">
        <v>0</v>
      </c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19" ht="30" x14ac:dyDescent="0.45">
      <c r="A3" s="79" t="str">
        <f>'[1]سود اوراق بهادار و سپرده بانکی'!$A$3:$S$3</f>
        <v>صورت وضعیت درآمدها</v>
      </c>
      <c r="B3" s="79"/>
      <c r="C3" s="79"/>
      <c r="D3" s="79" t="s">
        <v>94</v>
      </c>
      <c r="E3" s="79" t="s">
        <v>94</v>
      </c>
      <c r="F3" s="79" t="s">
        <v>94</v>
      </c>
      <c r="G3" s="79" t="s">
        <v>94</v>
      </c>
      <c r="H3" s="79" t="s">
        <v>94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19" ht="30" x14ac:dyDescent="0.45">
      <c r="A4" s="79" t="str">
        <f>سپرده!A4</f>
        <v>برای ماه منتهی به 1400/04/31</v>
      </c>
      <c r="B4" s="79"/>
      <c r="C4" s="79"/>
      <c r="D4" s="79" t="s">
        <v>2</v>
      </c>
      <c r="E4" s="79" t="s">
        <v>2</v>
      </c>
      <c r="F4" s="79" t="s">
        <v>2</v>
      </c>
      <c r="G4" s="79" t="s">
        <v>2</v>
      </c>
      <c r="H4" s="79" t="s">
        <v>2</v>
      </c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1:19" ht="19.5" thickBot="1" x14ac:dyDescent="0.5"/>
    <row r="6" spans="1:19" ht="30" x14ac:dyDescent="0.45">
      <c r="A6" s="76" t="s">
        <v>95</v>
      </c>
      <c r="B6" s="77" t="s">
        <v>95</v>
      </c>
      <c r="C6" s="77" t="s">
        <v>95</v>
      </c>
      <c r="D6" s="77" t="s">
        <v>95</v>
      </c>
      <c r="E6" s="77" t="s">
        <v>95</v>
      </c>
      <c r="F6" s="77" t="s">
        <v>95</v>
      </c>
      <c r="G6" s="78" t="s">
        <v>95</v>
      </c>
      <c r="I6" s="76" t="s">
        <v>96</v>
      </c>
      <c r="J6" s="77" t="s">
        <v>96</v>
      </c>
      <c r="K6" s="77" t="s">
        <v>96</v>
      </c>
      <c r="L6" s="77" t="s">
        <v>96</v>
      </c>
      <c r="M6" s="78" t="s">
        <v>96</v>
      </c>
      <c r="O6" s="76" t="s">
        <v>97</v>
      </c>
      <c r="P6" s="77" t="s">
        <v>97</v>
      </c>
      <c r="Q6" s="77" t="s">
        <v>97</v>
      </c>
      <c r="R6" s="77" t="s">
        <v>97</v>
      </c>
      <c r="S6" s="78" t="s">
        <v>97</v>
      </c>
    </row>
    <row r="7" spans="1:19" ht="30" x14ac:dyDescent="0.45">
      <c r="A7" s="8" t="s">
        <v>98</v>
      </c>
      <c r="B7" s="7"/>
      <c r="C7" s="9" t="s">
        <v>99</v>
      </c>
      <c r="D7" s="7"/>
      <c r="E7" s="9" t="s">
        <v>54</v>
      </c>
      <c r="F7" s="7"/>
      <c r="G7" s="10" t="s">
        <v>55</v>
      </c>
      <c r="I7" s="8" t="s">
        <v>100</v>
      </c>
      <c r="J7" s="7"/>
      <c r="K7" s="9" t="s">
        <v>101</v>
      </c>
      <c r="L7" s="7"/>
      <c r="M7" s="10" t="s">
        <v>102</v>
      </c>
      <c r="O7" s="8" t="s">
        <v>100</v>
      </c>
      <c r="P7" s="7"/>
      <c r="Q7" s="9" t="s">
        <v>101</v>
      </c>
      <c r="R7" s="7"/>
      <c r="S7" s="10" t="s">
        <v>102</v>
      </c>
    </row>
    <row r="8" spans="1:19" ht="21.75" thickBot="1" x14ac:dyDescent="0.6">
      <c r="A8" s="49" t="s">
        <v>86</v>
      </c>
      <c r="B8" s="18"/>
      <c r="C8" s="19">
        <v>1</v>
      </c>
      <c r="D8" s="18"/>
      <c r="E8" s="18" t="s">
        <v>103</v>
      </c>
      <c r="F8" s="18"/>
      <c r="G8" s="21">
        <v>0</v>
      </c>
      <c r="I8" s="17">
        <v>134916281</v>
      </c>
      <c r="J8" s="18"/>
      <c r="K8" s="19">
        <v>0</v>
      </c>
      <c r="L8" s="18"/>
      <c r="M8" s="20">
        <v>134916281</v>
      </c>
      <c r="O8" s="17">
        <v>211202701</v>
      </c>
      <c r="P8" s="18"/>
      <c r="Q8" s="19">
        <v>0</v>
      </c>
      <c r="R8" s="18"/>
      <c r="S8" s="20">
        <v>211202701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25" bestFit="1" customWidth="1"/>
    <col min="2" max="2" width="1" style="25" customWidth="1"/>
    <col min="3" max="3" width="15.140625" style="25" bestFit="1" customWidth="1"/>
    <col min="4" max="4" width="1" style="25" customWidth="1"/>
    <col min="5" max="5" width="40.28515625" style="25" bestFit="1" customWidth="1"/>
    <col min="6" max="6" width="1" style="25" customWidth="1"/>
    <col min="7" max="7" width="28.140625" style="25" bestFit="1" customWidth="1"/>
    <col min="8" max="8" width="1" style="25" customWidth="1"/>
    <col min="9" max="9" width="26.7109375" style="25" bestFit="1" customWidth="1"/>
    <col min="10" max="10" width="1" style="25" customWidth="1"/>
    <col min="11" max="11" width="15.140625" style="25" bestFit="1" customWidth="1"/>
    <col min="12" max="12" width="1" style="25" customWidth="1"/>
    <col min="13" max="13" width="29.140625" style="25" bestFit="1" customWidth="1"/>
    <col min="14" max="14" width="1" style="25" customWidth="1"/>
    <col min="15" max="15" width="26.7109375" style="25" bestFit="1" customWidth="1"/>
    <col min="16" max="16" width="1" style="25" customWidth="1"/>
    <col min="17" max="17" width="15.140625" style="25" bestFit="1" customWidth="1"/>
    <col min="18" max="18" width="1" style="25" customWidth="1"/>
    <col min="19" max="19" width="29.140625" style="25" bestFit="1" customWidth="1"/>
    <col min="20" max="20" width="1" style="25" customWidth="1"/>
    <col min="21" max="21" width="9.140625" style="25" customWidth="1"/>
    <col min="22" max="16384" width="9.140625" style="25"/>
  </cols>
  <sheetData>
    <row r="1" spans="1:19" x14ac:dyDescent="0.45">
      <c r="A1" s="6"/>
    </row>
    <row r="2" spans="1:19" ht="30" x14ac:dyDescent="0.45">
      <c r="A2" s="79" t="str">
        <f>'سود اوراق بهادار و سپرده بانکی'!A2:S2</f>
        <v>صندوق سرمایه‌گذاری ثروت هامرز</v>
      </c>
      <c r="B2" s="79"/>
      <c r="C2" s="79"/>
      <c r="D2" s="79" t="s">
        <v>0</v>
      </c>
      <c r="E2" s="79" t="s">
        <v>0</v>
      </c>
      <c r="F2" s="79" t="s">
        <v>0</v>
      </c>
      <c r="G2" s="79" t="s">
        <v>0</v>
      </c>
      <c r="H2" s="79" t="s">
        <v>0</v>
      </c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19" ht="30" x14ac:dyDescent="0.45">
      <c r="A3" s="79" t="str">
        <f>'سود اوراق بهادار و سپرده بانکی'!A3:S3</f>
        <v>صورت وضعیت درآمدها</v>
      </c>
      <c r="B3" s="79"/>
      <c r="C3" s="79"/>
      <c r="D3" s="79" t="s">
        <v>94</v>
      </c>
      <c r="E3" s="79" t="s">
        <v>94</v>
      </c>
      <c r="F3" s="79" t="s">
        <v>94</v>
      </c>
      <c r="G3" s="79" t="s">
        <v>94</v>
      </c>
      <c r="H3" s="79" t="s">
        <v>94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19" ht="30" x14ac:dyDescent="0.45">
      <c r="A4" s="79" t="str">
        <f>'سود اوراق بهادار و سپرده بانکی'!A4:S4</f>
        <v>برای ماه منتهی به 1400/04/31</v>
      </c>
      <c r="B4" s="79"/>
      <c r="C4" s="79"/>
      <c r="D4" s="79" t="s">
        <v>2</v>
      </c>
      <c r="E4" s="79" t="s">
        <v>2</v>
      </c>
      <c r="F4" s="79" t="s">
        <v>2</v>
      </c>
      <c r="G4" s="79" t="s">
        <v>2</v>
      </c>
      <c r="H4" s="79" t="s">
        <v>2</v>
      </c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1:19" ht="19.5" thickBot="1" x14ac:dyDescent="0.5"/>
    <row r="6" spans="1:19" ht="30" x14ac:dyDescent="0.45">
      <c r="A6" s="82" t="s">
        <v>3</v>
      </c>
      <c r="C6" s="76" t="s">
        <v>104</v>
      </c>
      <c r="D6" s="77" t="s">
        <v>104</v>
      </c>
      <c r="E6" s="77" t="s">
        <v>104</v>
      </c>
      <c r="F6" s="77" t="s">
        <v>104</v>
      </c>
      <c r="G6" s="78" t="s">
        <v>104</v>
      </c>
      <c r="I6" s="76" t="s">
        <v>96</v>
      </c>
      <c r="J6" s="77" t="s">
        <v>96</v>
      </c>
      <c r="K6" s="77" t="s">
        <v>96</v>
      </c>
      <c r="L6" s="77" t="s">
        <v>96</v>
      </c>
      <c r="M6" s="78" t="s">
        <v>96</v>
      </c>
      <c r="O6" s="76" t="s">
        <v>97</v>
      </c>
      <c r="P6" s="77" t="s">
        <v>97</v>
      </c>
      <c r="Q6" s="77" t="s">
        <v>97</v>
      </c>
      <c r="R6" s="77" t="s">
        <v>97</v>
      </c>
      <c r="S6" s="78" t="s">
        <v>97</v>
      </c>
    </row>
    <row r="7" spans="1:19" ht="30" x14ac:dyDescent="0.45">
      <c r="A7" s="83" t="s">
        <v>3</v>
      </c>
      <c r="C7" s="8" t="s">
        <v>105</v>
      </c>
      <c r="D7" s="26"/>
      <c r="E7" s="9" t="s">
        <v>106</v>
      </c>
      <c r="F7" s="26"/>
      <c r="G7" s="10" t="s">
        <v>107</v>
      </c>
      <c r="I7" s="8" t="s">
        <v>108</v>
      </c>
      <c r="J7" s="26"/>
      <c r="K7" s="9" t="s">
        <v>101</v>
      </c>
      <c r="L7" s="26"/>
      <c r="M7" s="10" t="s">
        <v>109</v>
      </c>
      <c r="O7" s="8" t="s">
        <v>108</v>
      </c>
      <c r="P7" s="26"/>
      <c r="Q7" s="9" t="s">
        <v>101</v>
      </c>
      <c r="R7" s="26"/>
      <c r="S7" s="10" t="s">
        <v>109</v>
      </c>
    </row>
    <row r="8" spans="1:19" ht="21" x14ac:dyDescent="0.55000000000000004">
      <c r="A8" s="42" t="s">
        <v>31</v>
      </c>
      <c r="C8" s="51" t="s">
        <v>6</v>
      </c>
      <c r="D8" s="26"/>
      <c r="E8" s="28">
        <v>350000</v>
      </c>
      <c r="F8" s="26"/>
      <c r="G8" s="29">
        <v>2000</v>
      </c>
      <c r="I8" s="30">
        <v>700000000</v>
      </c>
      <c r="J8" s="26"/>
      <c r="K8" s="28">
        <v>99882560</v>
      </c>
      <c r="L8" s="26"/>
      <c r="M8" s="29">
        <v>600117440</v>
      </c>
      <c r="O8" s="30">
        <v>700000000</v>
      </c>
      <c r="P8" s="26"/>
      <c r="Q8" s="28">
        <v>99882560</v>
      </c>
      <c r="R8" s="26"/>
      <c r="S8" s="29">
        <v>600117440</v>
      </c>
    </row>
    <row r="9" spans="1:19" ht="21" x14ac:dyDescent="0.55000000000000004">
      <c r="A9" s="42" t="s">
        <v>17</v>
      </c>
      <c r="C9" s="51" t="s">
        <v>110</v>
      </c>
      <c r="D9" s="26"/>
      <c r="E9" s="26">
        <v>100000</v>
      </c>
      <c r="F9" s="26"/>
      <c r="G9" s="29">
        <v>1220</v>
      </c>
      <c r="I9" s="30">
        <v>0</v>
      </c>
      <c r="J9" s="26"/>
      <c r="K9" s="28">
        <v>0</v>
      </c>
      <c r="L9" s="26"/>
      <c r="M9" s="29">
        <v>0</v>
      </c>
      <c r="O9" s="30">
        <v>122000000</v>
      </c>
      <c r="P9" s="26"/>
      <c r="Q9" s="28">
        <v>15468900</v>
      </c>
      <c r="R9" s="26"/>
      <c r="S9" s="29">
        <v>106531100</v>
      </c>
    </row>
    <row r="10" spans="1:19" ht="21" x14ac:dyDescent="0.55000000000000004">
      <c r="A10" s="42" t="s">
        <v>29</v>
      </c>
      <c r="C10" s="51" t="s">
        <v>111</v>
      </c>
      <c r="D10" s="26"/>
      <c r="E10" s="26">
        <v>250000</v>
      </c>
      <c r="F10" s="26"/>
      <c r="G10" s="29">
        <v>1000</v>
      </c>
      <c r="I10" s="30">
        <v>250000000</v>
      </c>
      <c r="J10" s="26"/>
      <c r="K10" s="28">
        <v>33639597</v>
      </c>
      <c r="L10" s="26"/>
      <c r="M10" s="29">
        <v>216360403</v>
      </c>
      <c r="O10" s="30">
        <v>250000000</v>
      </c>
      <c r="P10" s="26"/>
      <c r="Q10" s="28">
        <v>33639597</v>
      </c>
      <c r="R10" s="26"/>
      <c r="S10" s="29">
        <v>216360403</v>
      </c>
    </row>
    <row r="11" spans="1:19" ht="21" x14ac:dyDescent="0.55000000000000004">
      <c r="A11" s="42" t="s">
        <v>27</v>
      </c>
      <c r="C11" s="51" t="s">
        <v>112</v>
      </c>
      <c r="D11" s="26"/>
      <c r="E11" s="26">
        <v>300000</v>
      </c>
      <c r="F11" s="26"/>
      <c r="G11" s="29">
        <v>1100</v>
      </c>
      <c r="I11" s="30">
        <v>330000000</v>
      </c>
      <c r="J11" s="26"/>
      <c r="K11" s="28">
        <v>45416421</v>
      </c>
      <c r="L11" s="26"/>
      <c r="M11" s="29">
        <v>284583579</v>
      </c>
      <c r="O11" s="30">
        <v>330000000</v>
      </c>
      <c r="P11" s="26"/>
      <c r="Q11" s="28">
        <v>45416421</v>
      </c>
      <c r="R11" s="26"/>
      <c r="S11" s="29">
        <v>284583579</v>
      </c>
    </row>
    <row r="12" spans="1:19" ht="21" x14ac:dyDescent="0.55000000000000004">
      <c r="A12" s="42" t="s">
        <v>25</v>
      </c>
      <c r="C12" s="51" t="s">
        <v>113</v>
      </c>
      <c r="D12" s="26"/>
      <c r="E12" s="26">
        <v>500000</v>
      </c>
      <c r="F12" s="26"/>
      <c r="G12" s="29">
        <v>1400</v>
      </c>
      <c r="I12" s="30">
        <v>700000000</v>
      </c>
      <c r="J12" s="26"/>
      <c r="K12" s="28">
        <v>97050147</v>
      </c>
      <c r="L12" s="26"/>
      <c r="M12" s="29">
        <v>602949853</v>
      </c>
      <c r="O12" s="30">
        <v>700000000</v>
      </c>
      <c r="P12" s="26"/>
      <c r="Q12" s="28">
        <v>97050147</v>
      </c>
      <c r="R12" s="26"/>
      <c r="S12" s="29">
        <v>602949853</v>
      </c>
    </row>
    <row r="13" spans="1:19" ht="21" x14ac:dyDescent="0.55000000000000004">
      <c r="A13" s="42" t="s">
        <v>35</v>
      </c>
      <c r="C13" s="51" t="s">
        <v>114</v>
      </c>
      <c r="D13" s="26"/>
      <c r="E13" s="26">
        <v>345703</v>
      </c>
      <c r="F13" s="26"/>
      <c r="G13" s="29">
        <v>245</v>
      </c>
      <c r="I13" s="30">
        <v>84697235</v>
      </c>
      <c r="J13" s="26"/>
      <c r="K13" s="28">
        <v>11440148</v>
      </c>
      <c r="L13" s="26"/>
      <c r="M13" s="29">
        <v>73257087</v>
      </c>
      <c r="O13" s="30">
        <v>84697235</v>
      </c>
      <c r="P13" s="26"/>
      <c r="Q13" s="28">
        <v>11440148</v>
      </c>
      <c r="R13" s="26"/>
      <c r="S13" s="29">
        <v>73257087</v>
      </c>
    </row>
    <row r="14" spans="1:19" ht="21.75" thickBot="1" x14ac:dyDescent="0.6">
      <c r="A14" s="46" t="s">
        <v>23</v>
      </c>
      <c r="C14" s="50" t="s">
        <v>115</v>
      </c>
      <c r="D14" s="33"/>
      <c r="E14" s="33">
        <v>200000</v>
      </c>
      <c r="F14" s="33"/>
      <c r="G14" s="35">
        <v>3300</v>
      </c>
      <c r="I14" s="36">
        <v>660000000</v>
      </c>
      <c r="J14" s="33"/>
      <c r="K14" s="34">
        <v>88130564</v>
      </c>
      <c r="L14" s="33"/>
      <c r="M14" s="35">
        <v>571869436</v>
      </c>
      <c r="O14" s="36">
        <v>660000000</v>
      </c>
      <c r="P14" s="33"/>
      <c r="Q14" s="34">
        <v>88130564</v>
      </c>
      <c r="R14" s="33"/>
      <c r="S14" s="35">
        <v>571869436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2021-07-28T03:42:54Z</dcterms:modified>
</cp:coreProperties>
</file>