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10531\"/>
    </mc:Choice>
  </mc:AlternateContent>
  <bookViews>
    <workbookView xWindow="0" yWindow="0" windowWidth="28800" windowHeight="11700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 l="1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<sst xmlns="http://schemas.openxmlformats.org/spreadsheetml/2006/main" count="912" uniqueCount="205">
  <si>
    <t>صندوق سرمایه‌گذاری ثروت هامرز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</si>
  <si>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</si>
  <si>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</si>
  <si>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</si>
  <si>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</si>
  <si>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</si>
  <si>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</si>
  <si>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</si>
  <si>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</si>
  <si>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</si>
  <si>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</si>
  <si>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</si>
  <si>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</si>
  <si>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</si>
  <si>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</si>
  <si>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ایرانیان</t>
  </si>
  <si>
    <t>10.66%</t>
  </si>
  <si>
    <t>پالایش نفت اصفهان</t>
  </si>
  <si>
    <t>6.91%</t>
  </si>
  <si>
    <t>پالایش نفت تبریز</t>
  </si>
  <si>
    <t>3.57%</t>
  </si>
  <si>
    <t>پخش هجرت</t>
  </si>
  <si>
    <t>2.14%</t>
  </si>
  <si>
    <t>توسعه بازرگانی آهن وفولادمیلاد</t>
  </si>
  <si>
    <t>0.00%</t>
  </si>
  <si>
    <t>توسعه مولد نیروگاهی جهرم</t>
  </si>
  <si>
    <t>5.26%</t>
  </si>
  <si>
    <t>ح . پخش هجرت</t>
  </si>
  <si>
    <t>ح . کارخانجات‌داروپخش</t>
  </si>
  <si>
    <t>ریل سیر کوثر</t>
  </si>
  <si>
    <t>3.71%</t>
  </si>
  <si>
    <t>س. نفت و گاز و پتروشیمی تأمین</t>
  </si>
  <si>
    <t>4.39%</t>
  </si>
  <si>
    <t>سرمایه گذاری گروه توسعه ملی</t>
  </si>
  <si>
    <t>5.81%</t>
  </si>
  <si>
    <t>سرمایه‌گذاری‌صندوق‌بازنشستگی‌</t>
  </si>
  <si>
    <t>6.23%</t>
  </si>
  <si>
    <t>سرمایه‌گذاری‌غدیر(هلدینگ‌</t>
  </si>
  <si>
    <t>4.42%</t>
  </si>
  <si>
    <t>سیمان‌ شرق‌</t>
  </si>
  <si>
    <t>2.93%</t>
  </si>
  <si>
    <t>صنعت غذایی کورش</t>
  </si>
  <si>
    <t>6.08%</t>
  </si>
  <si>
    <t>کارخانجات‌داروپخش‌</t>
  </si>
  <si>
    <t>2.76%</t>
  </si>
  <si>
    <t>کشتیرانی جمهوری اسلامی ایران</t>
  </si>
  <si>
    <t>9.10%</t>
  </si>
  <si>
    <t>ح . س.نفت وگازوپتروشیمی تأمین</t>
  </si>
  <si>
    <t>0.98%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</si>
  <si>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</si>
  <si>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</si>
  <si>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</si>
  <si>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</si>
  <si>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</si>
  <si>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</si>
  <si>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</si>
  <si>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</si>
  <si>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</si>
  <si>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</si>
  <si>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</si>
  <si>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</si>
  <si>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دولت61-ش.خ0309</t>
  </si>
  <si>
    <t>بله</t>
  </si>
  <si>
    <t>1399/09/26</t>
  </si>
  <si>
    <t>1403/09/26</t>
  </si>
  <si>
    <t>11.84%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</si>
  <si>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</si>
  <si>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</si>
  <si>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</si>
  <si>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</si>
  <si>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</si>
  <si>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</si>
  <si>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</si>
  <si>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</si>
  <si>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</si>
  <si>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</si>
  <si>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</si>
  <si>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</si>
  <si>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</si>
  <si>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</si>
  <si>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</si>
  <si>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</si>
  <si>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</si>
  <si>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</si>
  <si>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</si>
  <si>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</si>
  <si>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</si>
  <si>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7.51%</t>
  </si>
  <si>
    <t>829-40-3552066-1</t>
  </si>
  <si>
    <t>حساب جاری</t>
  </si>
  <si>
    <t>0.02%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</si>
  <si>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</si>
  <si>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</si>
  <si>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</si>
  <si>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</si>
  <si>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</si>
  <si>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</si>
  <si>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</si>
  <si>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</si>
  <si>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</si>
  <si>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</si>
  <si>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</si>
  <si>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</si>
  <si>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</si>
  <si>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</si>
  <si>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</si>
  <si>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</si>
  <si>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1401/04/29</t>
  </si>
  <si>
    <t>1400/12/23</t>
  </si>
  <si>
    <t>1401/04/26</t>
  </si>
  <si>
    <t>1401/03/08</t>
  </si>
  <si>
    <t>1401/05/30</t>
  </si>
  <si>
    <t>1400/12/22</t>
  </si>
  <si>
    <t>1401/04/28</t>
  </si>
  <si>
    <t>1401/03/09</t>
  </si>
  <si>
    <t>1401/04/18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</si>
  <si>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</si>
  <si>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</si>
  <si>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</si>
  <si>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</si>
  <si>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صندوق بازنشستگی</t>
  </si>
  <si>
    <t>سایپا</t>
  </si>
  <si>
    <t>پتروشیمی‌شیراز</t>
  </si>
  <si>
    <t>گروه‌ صنعتی‌ بارز</t>
  </si>
  <si>
    <t>فولاد مبارکه اصفهان</t>
  </si>
  <si>
    <t>کالسیمین‌</t>
  </si>
  <si>
    <t>داروسازی‌ جابرابن‌حیان‌</t>
  </si>
  <si>
    <t>ح. پالایش نفت تبریز</t>
  </si>
  <si>
    <t>صنایع مادیران</t>
  </si>
  <si>
    <t>پتروشیمی خراسان</t>
  </si>
  <si>
    <t>سرمایه گذاری صدرتامین</t>
  </si>
  <si>
    <t>زغال سنگ پروده طبس</t>
  </si>
  <si>
    <t>آریان کیمیا تک</t>
  </si>
  <si>
    <t>ح.زغال سنگ پروده طبس</t>
  </si>
  <si>
    <t>درآمد سود سهام</t>
  </si>
  <si>
    <t>درآمد تغییر ارزش</t>
  </si>
  <si>
    <t>درآمد فروش</t>
  </si>
  <si>
    <t>درصد از کل درآمدها</t>
  </si>
  <si>
    <t>-163.61%</t>
  </si>
  <si>
    <t>48.01%</t>
  </si>
  <si>
    <t>-0.62%</t>
  </si>
  <si>
    <t>-2.84%</t>
  </si>
  <si>
    <t>7.41%</t>
  </si>
  <si>
    <t>7.67%</t>
  </si>
  <si>
    <t>1.06%</t>
  </si>
  <si>
    <t>8.93%</t>
  </si>
  <si>
    <t>-4.58%</t>
  </si>
  <si>
    <t>7.53%</t>
  </si>
  <si>
    <t>-29.36%</t>
  </si>
  <si>
    <t>3.43%</t>
  </si>
  <si>
    <t>-13.41%</t>
  </si>
  <si>
    <t>-16.92%</t>
  </si>
  <si>
    <t>18.51%</t>
  </si>
  <si>
    <t>32.17%</t>
  </si>
  <si>
    <t>28.87%</t>
  </si>
  <si>
    <t>5.74%</t>
  </si>
  <si>
    <t>8.63%</t>
  </si>
  <si>
    <t>7.80%</t>
  </si>
  <si>
    <t>-2.69%</t>
  </si>
  <si>
    <t>-13.19%</t>
  </si>
  <si>
    <t>20.51%</t>
  </si>
  <si>
    <t>3.76%</t>
  </si>
  <si>
    <t>0.27%</t>
  </si>
  <si>
    <t>-13.51%</t>
  </si>
  <si>
    <t>9.18%</t>
  </si>
  <si>
    <t>6.57%</t>
  </si>
  <si>
    <t>3.38%</t>
  </si>
  <si>
    <t>-4.09%</t>
  </si>
  <si>
    <t>-2.82%</t>
  </si>
  <si>
    <t>-8.06%</t>
  </si>
  <si>
    <t>-1.39%</t>
  </si>
  <si>
    <t>-4.57%</t>
  </si>
  <si>
    <t>1.07%</t>
  </si>
  <si>
    <t>5.29%</t>
  </si>
  <si>
    <t>-3.16%</t>
  </si>
  <si>
    <t>-4.43%</t>
  </si>
  <si>
    <t>5.83%</t>
  </si>
  <si>
    <t>2.11%</t>
  </si>
  <si>
    <t>27.27%</t>
  </si>
  <si>
    <t>8.29%</t>
  </si>
  <si>
    <t>3.40%</t>
  </si>
  <si>
    <t>5.94%</t>
  </si>
  <si>
    <t>-1.40%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</si>
  <si>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</si>
  <si>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</si>
  <si>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</si>
  <si>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</si>
  <si>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</si>
  <si>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</si>
  <si>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</si>
  <si>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</si>
  <si>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</si>
  <si>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</si>
  <si>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-104.47%</t>
  </si>
  <si>
    <t>2.49%</t>
  </si>
  <si>
    <t>سرمایه‌گذاری در اوراق بهادار</t>
  </si>
  <si>
    <t>-7.30%</t>
  </si>
  <si>
    <t>0.17%</t>
  </si>
  <si>
    <t>درآمد سپرده بانکی</t>
  </si>
  <si>
    <t>-0.08%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</si>
  <si>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</si>
  <si>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</si>
  <si>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</si>
  <si>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1401/05/31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</si>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</sst>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3" fillId="2" borderId="0" xfId="3" applyNumberFormat="1" applyFont="1" applyFill="1" applyBorder="1"/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3" fontId="7" fillId="2" borderId="7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7" fillId="2" borderId="0" xfId="1" applyNumberFormat="1" applyFont="1" applyFill="1" applyBorder="1"/>
    <xf numFmtId="3" fontId="7" fillId="2" borderId="0" xfId="0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0" xfId="0" applyNumberFormat="1" applyFont="1" applyFill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9" xfId="0" applyNumberFormat="1" applyFont="1" applyFill="1" applyBorder="1"/>
    <xf numFmtId="165" fontId="7" fillId="2" borderId="11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0" fontId="3" fillId="2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tabSelected="1" view="pageBreakPreview" zoomScale="70" zoomScaleNormal="70" zoomScaleSheetLayoutView="70" workbookViewId="0">
      <selection activeCell="E31" sqref="E31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99" t="s">
        <v>200</v>
      </c>
      <c r="E3" s="99"/>
      <c r="F3" s="99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100" t="s">
        <v>201</v>
      </c>
      <c r="B16" s="100"/>
      <c r="C16" s="100"/>
      <c r="D16" s="100"/>
      <c r="E16" s="100"/>
      <c r="F16" s="100"/>
      <c r="G16" s="100"/>
      <c r="H16" s="100"/>
      <c r="I16" s="100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100"/>
      <c r="B17" s="100"/>
      <c r="C17" s="100"/>
      <c r="D17" s="100"/>
      <c r="E17" s="100"/>
      <c r="F17" s="100"/>
      <c r="G17" s="100"/>
      <c r="H17" s="100"/>
      <c r="I17" s="100"/>
    </row>
    <row r="18" spans="1:9" ht="15" customHeight="1" x14ac:dyDescent="0.45">
      <c r="A18" s="101" t="s">
        <v>202</v>
      </c>
      <c r="B18" s="101"/>
      <c r="C18" s="101"/>
      <c r="D18" s="101"/>
      <c r="E18" s="101"/>
      <c r="F18" s="101"/>
      <c r="G18" s="101"/>
      <c r="H18" s="101"/>
      <c r="I18" s="101"/>
    </row>
    <row r="19" spans="1:9" ht="15" customHeight="1" x14ac:dyDescent="0.45">
      <c r="A19" s="101"/>
      <c r="B19" s="101"/>
      <c r="C19" s="101"/>
      <c r="D19" s="101"/>
      <c r="E19" s="101"/>
      <c r="F19" s="101"/>
      <c r="G19" s="101"/>
      <c r="H19" s="101"/>
      <c r="I19" s="101"/>
    </row>
    <row r="20" spans="1:9" ht="3.75" customHeight="1" x14ac:dyDescent="0.45">
      <c r="A20" s="101"/>
      <c r="B20" s="101"/>
      <c r="C20" s="101"/>
      <c r="D20" s="101"/>
      <c r="E20" s="101"/>
      <c r="F20" s="101"/>
      <c r="G20" s="101"/>
      <c r="H20" s="101"/>
      <c r="I20" s="101"/>
    </row>
    <row r="21" spans="1:9" ht="15" customHeight="1" x14ac:dyDescent="0.45">
      <c r="A21" s="101" t="s">
        <v>203</v>
      </c>
      <c r="B21" s="101"/>
      <c r="C21" s="101"/>
      <c r="D21" s="101"/>
      <c r="E21" s="101"/>
      <c r="F21" s="101"/>
      <c r="G21" s="101"/>
      <c r="H21" s="101"/>
      <c r="I21" s="101"/>
    </row>
    <row r="22" spans="1:9" ht="6.75" customHeight="1" x14ac:dyDescent="0.45">
      <c r="A22" s="101"/>
      <c r="B22" s="101"/>
      <c r="C22" s="101"/>
      <c r="D22" s="101"/>
      <c r="E22" s="101"/>
      <c r="F22" s="101"/>
      <c r="G22" s="101"/>
      <c r="H22" s="101"/>
      <c r="I22" s="101"/>
    </row>
    <row r="23" spans="1:9" ht="12.75" customHeight="1" x14ac:dyDescent="0.45">
      <c r="A23" s="101"/>
      <c r="B23" s="101"/>
      <c r="C23" s="101"/>
      <c r="D23" s="101"/>
      <c r="E23" s="101"/>
      <c r="F23" s="101"/>
      <c r="G23" s="101"/>
      <c r="H23" s="101"/>
      <c r="I23" s="101"/>
    </row>
    <row r="24" spans="1:9" ht="15" hidden="1" customHeight="1" x14ac:dyDescent="0.45">
      <c r="A24" s="101"/>
      <c r="B24" s="101"/>
      <c r="C24" s="101"/>
      <c r="D24" s="101"/>
      <c r="E24" s="101"/>
      <c r="F24" s="101"/>
      <c r="G24" s="101"/>
      <c r="H24" s="101"/>
      <c r="I24" s="101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102"/>
      <c r="G38" s="102"/>
      <c r="H38" s="102"/>
    </row>
    <row r="39" spans="6:8" x14ac:dyDescent="0.45">
      <c r="F39" s="102"/>
      <c r="G39" s="102"/>
      <c r="H39" s="102"/>
    </row>
    <row r="40" spans="6:8" x14ac:dyDescent="0.45">
      <c r="F40" s="102"/>
      <c r="G40" s="102"/>
      <c r="H40" s="102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workbookViewId="0">
      <selection activeCell="O26" sqref="O26"/>
    </sheetView>
  </sheetViews>
  <sheetFormatPr defaultColWidth="9.140625" defaultRowHeight="18.75" x14ac:dyDescent="0.25"/>
  <cols>
    <col min="1" max="1" width="30.85546875" style="64" bestFit="1" customWidth="1"/>
    <col min="2" max="2" width="1" style="64" customWidth="1"/>
    <col min="3" max="3" width="15.140625" style="64" bestFit="1" customWidth="1"/>
    <col min="4" max="4" width="1" style="64" customWidth="1"/>
    <col min="5" max="5" width="20.28515625" style="64" bestFit="1" customWidth="1"/>
    <col min="6" max="6" width="1" style="64" customWidth="1"/>
    <col min="7" max="7" width="20.28515625" style="64" bestFit="1" customWidth="1"/>
    <col min="8" max="8" width="1" style="64" customWidth="1"/>
    <col min="9" max="9" width="40.42578125" style="64" bestFit="1" customWidth="1"/>
    <col min="10" max="10" width="1" style="64" customWidth="1"/>
    <col min="11" max="11" width="15.140625" style="64" bestFit="1" customWidth="1"/>
    <col min="12" max="12" width="1" style="64" customWidth="1"/>
    <col min="13" max="13" width="20.28515625" style="64" bestFit="1" customWidth="1"/>
    <col min="14" max="14" width="1" style="64" customWidth="1"/>
    <col min="15" max="15" width="20.28515625" style="64" bestFit="1" customWidth="1"/>
    <col min="16" max="16" width="1" style="64" customWidth="1"/>
    <col min="17" max="17" width="40.42578125" style="64" bestFit="1" customWidth="1"/>
    <col min="18" max="18" width="1" style="64" customWidth="1"/>
    <col min="19" max="19" width="9.140625" style="64" customWidth="1"/>
    <col min="20" max="16384" width="9.140625" style="64"/>
  </cols>
  <sheetData>
    <row r="2" spans="1:17" ht="30" x14ac:dyDescent="0.25">
      <c r="A2" s="107" t="s">
        <v>0</v>
      </c>
      <c r="B2" s="107"/>
      <c r="C2" s="107" t="s">
        <v>0</v>
      </c>
      <c r="D2" s="107" t="s">
        <v>0</v>
      </c>
      <c r="E2" s="107" t="s">
        <v>0</v>
      </c>
      <c r="F2" s="107" t="s">
        <v>0</v>
      </c>
      <c r="G2" s="107" t="s">
        <v>0</v>
      </c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30" x14ac:dyDescent="0.25">
      <c r="A3" s="107" t="s">
        <v>91</v>
      </c>
      <c r="B3" s="107"/>
      <c r="C3" s="107" t="s">
        <v>91</v>
      </c>
      <c r="D3" s="107" t="s">
        <v>91</v>
      </c>
      <c r="E3" s="107" t="s">
        <v>91</v>
      </c>
      <c r="F3" s="107" t="s">
        <v>91</v>
      </c>
      <c r="G3" s="107" t="s">
        <v>91</v>
      </c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ht="30" x14ac:dyDescent="0.25">
      <c r="A4" s="107" t="str">
        <f>'درآمد سود سهام'!A4:S4</f>
        <v>برای ماه منتهی به 1401/05/31</v>
      </c>
      <c r="B4" s="107"/>
      <c r="C4" s="107" t="s">
        <v>204</v>
      </c>
      <c r="D4" s="107" t="s">
        <v>204</v>
      </c>
      <c r="E4" s="107" t="s">
        <v>204</v>
      </c>
      <c r="F4" s="107" t="s">
        <v>204</v>
      </c>
      <c r="G4" s="107" t="s">
        <v>204</v>
      </c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7" ht="19.5" thickBot="1" x14ac:dyDescent="0.3"/>
    <row r="6" spans="1:17" ht="30" x14ac:dyDescent="0.25">
      <c r="A6" s="110" t="s">
        <v>3</v>
      </c>
      <c r="B6" s="65"/>
      <c r="C6" s="104" t="s">
        <v>93</v>
      </c>
      <c r="D6" s="105" t="s">
        <v>93</v>
      </c>
      <c r="E6" s="105" t="s">
        <v>93</v>
      </c>
      <c r="F6" s="105" t="s">
        <v>93</v>
      </c>
      <c r="G6" s="105" t="s">
        <v>93</v>
      </c>
      <c r="H6" s="105" t="s">
        <v>93</v>
      </c>
      <c r="I6" s="106" t="s">
        <v>93</v>
      </c>
      <c r="J6" s="66"/>
      <c r="K6" s="104" t="s">
        <v>94</v>
      </c>
      <c r="L6" s="105" t="s">
        <v>94</v>
      </c>
      <c r="M6" s="105" t="s">
        <v>94</v>
      </c>
      <c r="N6" s="105" t="s">
        <v>94</v>
      </c>
      <c r="O6" s="105" t="s">
        <v>94</v>
      </c>
      <c r="P6" s="105" t="s">
        <v>94</v>
      </c>
      <c r="Q6" s="106" t="s">
        <v>94</v>
      </c>
    </row>
    <row r="7" spans="1:17" ht="30" x14ac:dyDescent="0.25">
      <c r="A7" s="111" t="s">
        <v>3</v>
      </c>
      <c r="B7" s="65"/>
      <c r="C7" s="9" t="s">
        <v>7</v>
      </c>
      <c r="D7" s="67"/>
      <c r="E7" s="10" t="s">
        <v>116</v>
      </c>
      <c r="F7" s="67"/>
      <c r="G7" s="10" t="s">
        <v>117</v>
      </c>
      <c r="H7" s="67"/>
      <c r="I7" s="11" t="s">
        <v>118</v>
      </c>
      <c r="J7" s="66"/>
      <c r="K7" s="9" t="s">
        <v>7</v>
      </c>
      <c r="L7" s="67"/>
      <c r="M7" s="10" t="s">
        <v>116</v>
      </c>
      <c r="N7" s="67"/>
      <c r="O7" s="10" t="s">
        <v>117</v>
      </c>
      <c r="P7" s="67"/>
      <c r="Q7" s="11" t="s">
        <v>118</v>
      </c>
    </row>
    <row r="8" spans="1:17" ht="21" x14ac:dyDescent="0.25">
      <c r="A8" s="68" t="s">
        <v>35</v>
      </c>
      <c r="B8" s="65"/>
      <c r="C8" s="69">
        <v>700000</v>
      </c>
      <c r="D8" s="67"/>
      <c r="E8" s="67">
        <v>7835102100</v>
      </c>
      <c r="F8" s="67"/>
      <c r="G8" s="67">
        <v>9525981150</v>
      </c>
      <c r="H8" s="67"/>
      <c r="I8" s="70">
        <v>-1690879050</v>
      </c>
      <c r="J8" s="66"/>
      <c r="K8" s="71">
        <v>700000</v>
      </c>
      <c r="L8" s="18"/>
      <c r="M8" s="18">
        <v>7835102100</v>
      </c>
      <c r="N8" s="18"/>
      <c r="O8" s="18">
        <v>8526312303</v>
      </c>
      <c r="P8" s="18"/>
      <c r="Q8" s="70">
        <v>-691210203</v>
      </c>
    </row>
    <row r="9" spans="1:17" ht="21" x14ac:dyDescent="0.25">
      <c r="A9" s="68" t="s">
        <v>37</v>
      </c>
      <c r="B9" s="65"/>
      <c r="C9" s="69">
        <v>400000</v>
      </c>
      <c r="D9" s="67"/>
      <c r="E9" s="67">
        <v>5558727600</v>
      </c>
      <c r="F9" s="67"/>
      <c r="G9" s="67">
        <v>5590537200</v>
      </c>
      <c r="H9" s="67"/>
      <c r="I9" s="70">
        <v>-31809600</v>
      </c>
      <c r="J9" s="66"/>
      <c r="K9" s="71">
        <v>400000</v>
      </c>
      <c r="L9" s="18"/>
      <c r="M9" s="18">
        <v>5558727600</v>
      </c>
      <c r="N9" s="18"/>
      <c r="O9" s="18">
        <v>5852966401</v>
      </c>
      <c r="P9" s="18"/>
      <c r="Q9" s="70">
        <v>-294238801</v>
      </c>
    </row>
    <row r="10" spans="1:17" ht="21" x14ac:dyDescent="0.25">
      <c r="A10" s="68" t="s">
        <v>45</v>
      </c>
      <c r="B10" s="65"/>
      <c r="C10" s="69">
        <v>500000</v>
      </c>
      <c r="D10" s="67"/>
      <c r="E10" s="67">
        <v>11451456000</v>
      </c>
      <c r="F10" s="67"/>
      <c r="G10" s="67">
        <v>11314122914</v>
      </c>
      <c r="H10" s="67"/>
      <c r="I10" s="70">
        <v>137333086</v>
      </c>
      <c r="J10" s="66"/>
      <c r="K10" s="71">
        <v>500000</v>
      </c>
      <c r="L10" s="18"/>
      <c r="M10" s="18">
        <v>11451456000</v>
      </c>
      <c r="N10" s="18"/>
      <c r="O10" s="18">
        <v>10380226759</v>
      </c>
      <c r="P10" s="18"/>
      <c r="Q10" s="70">
        <v>1071229241</v>
      </c>
    </row>
    <row r="11" spans="1:17" ht="21" x14ac:dyDescent="0.25">
      <c r="A11" s="68" t="s">
        <v>33</v>
      </c>
      <c r="B11" s="65"/>
      <c r="C11" s="69">
        <v>750000</v>
      </c>
      <c r="D11" s="67"/>
      <c r="E11" s="67">
        <v>7306267500</v>
      </c>
      <c r="F11" s="67"/>
      <c r="G11" s="67">
        <v>6426533250</v>
      </c>
      <c r="H11" s="67"/>
      <c r="I11" s="70">
        <v>879734250</v>
      </c>
      <c r="J11" s="66"/>
      <c r="K11" s="71">
        <v>750000</v>
      </c>
      <c r="L11" s="18"/>
      <c r="M11" s="18">
        <v>7306267500</v>
      </c>
      <c r="N11" s="18"/>
      <c r="O11" s="18">
        <v>7772808997</v>
      </c>
      <c r="P11" s="18"/>
      <c r="Q11" s="70">
        <v>-466541497</v>
      </c>
    </row>
    <row r="12" spans="1:17" ht="21" x14ac:dyDescent="0.25">
      <c r="A12" s="68" t="s">
        <v>43</v>
      </c>
      <c r="B12" s="65"/>
      <c r="C12" s="69">
        <v>259999</v>
      </c>
      <c r="D12" s="67"/>
      <c r="E12" s="67">
        <v>3468425919</v>
      </c>
      <c r="F12" s="67"/>
      <c r="G12" s="67">
        <v>3426655150</v>
      </c>
      <c r="H12" s="67"/>
      <c r="I12" s="70">
        <v>41770769</v>
      </c>
      <c r="J12" s="66"/>
      <c r="K12" s="71">
        <v>259999</v>
      </c>
      <c r="L12" s="18"/>
      <c r="M12" s="18">
        <v>3468425919</v>
      </c>
      <c r="N12" s="18"/>
      <c r="O12" s="18">
        <v>4568313250</v>
      </c>
      <c r="P12" s="18"/>
      <c r="Q12" s="70">
        <v>-1099887330</v>
      </c>
    </row>
    <row r="13" spans="1:17" ht="21" x14ac:dyDescent="0.25">
      <c r="A13" s="68" t="s">
        <v>39</v>
      </c>
      <c r="B13" s="65"/>
      <c r="C13" s="69">
        <v>500000</v>
      </c>
      <c r="D13" s="67"/>
      <c r="E13" s="67">
        <v>3682955250</v>
      </c>
      <c r="F13" s="67"/>
      <c r="G13" s="67">
        <v>3931467750</v>
      </c>
      <c r="H13" s="67"/>
      <c r="I13" s="70">
        <v>-248512500</v>
      </c>
      <c r="J13" s="66"/>
      <c r="K13" s="71">
        <v>500000</v>
      </c>
      <c r="L13" s="18"/>
      <c r="M13" s="18">
        <v>3682955250</v>
      </c>
      <c r="N13" s="18"/>
      <c r="O13" s="18">
        <v>3250543500</v>
      </c>
      <c r="P13" s="18"/>
      <c r="Q13" s="70">
        <v>432411750</v>
      </c>
    </row>
    <row r="14" spans="1:17" ht="21" x14ac:dyDescent="0.25">
      <c r="A14" s="68" t="s">
        <v>19</v>
      </c>
      <c r="B14" s="65"/>
      <c r="C14" s="69">
        <v>300000</v>
      </c>
      <c r="D14" s="67"/>
      <c r="E14" s="67">
        <v>4491117900</v>
      </c>
      <c r="F14" s="67"/>
      <c r="G14" s="67">
        <v>5045797800</v>
      </c>
      <c r="H14" s="67"/>
      <c r="I14" s="70">
        <v>-554679900</v>
      </c>
      <c r="J14" s="66"/>
      <c r="K14" s="71">
        <v>300000</v>
      </c>
      <c r="L14" s="18"/>
      <c r="M14" s="18">
        <v>4491117900</v>
      </c>
      <c r="N14" s="18"/>
      <c r="O14" s="18">
        <v>3056604660</v>
      </c>
      <c r="P14" s="18"/>
      <c r="Q14" s="70">
        <v>1434513240</v>
      </c>
    </row>
    <row r="15" spans="1:17" ht="21" x14ac:dyDescent="0.25">
      <c r="A15" s="68" t="s">
        <v>17</v>
      </c>
      <c r="B15" s="65"/>
      <c r="C15" s="69">
        <v>1500000</v>
      </c>
      <c r="D15" s="67"/>
      <c r="E15" s="67">
        <v>8692967250</v>
      </c>
      <c r="F15" s="67"/>
      <c r="G15" s="67">
        <v>9558099535</v>
      </c>
      <c r="H15" s="67"/>
      <c r="I15" s="70">
        <v>-865132285</v>
      </c>
      <c r="J15" s="66"/>
      <c r="K15" s="71">
        <v>1500000</v>
      </c>
      <c r="L15" s="18"/>
      <c r="M15" s="18">
        <v>8692967250</v>
      </c>
      <c r="N15" s="18"/>
      <c r="O15" s="18">
        <v>9057582935</v>
      </c>
      <c r="P15" s="18"/>
      <c r="Q15" s="70">
        <v>-364615685</v>
      </c>
    </row>
    <row r="16" spans="1:17" ht="21" x14ac:dyDescent="0.25">
      <c r="A16" s="68" t="s">
        <v>31</v>
      </c>
      <c r="B16" s="65"/>
      <c r="C16" s="69">
        <v>500000</v>
      </c>
      <c r="D16" s="67"/>
      <c r="E16" s="67">
        <v>5529403125</v>
      </c>
      <c r="F16" s="67"/>
      <c r="G16" s="67">
        <v>6484848265</v>
      </c>
      <c r="H16" s="67"/>
      <c r="I16" s="70">
        <v>-955445140</v>
      </c>
      <c r="J16" s="66"/>
      <c r="K16" s="71">
        <v>500000</v>
      </c>
      <c r="L16" s="18"/>
      <c r="M16" s="18">
        <v>5529403125</v>
      </c>
      <c r="N16" s="18"/>
      <c r="O16" s="18">
        <v>5779072765</v>
      </c>
      <c r="P16" s="18"/>
      <c r="Q16" s="70">
        <v>-249669640</v>
      </c>
    </row>
    <row r="17" spans="1:17" ht="21" x14ac:dyDescent="0.25">
      <c r="A17" s="68" t="s">
        <v>15</v>
      </c>
      <c r="B17" s="65"/>
      <c r="C17" s="69">
        <v>1692308</v>
      </c>
      <c r="D17" s="67"/>
      <c r="E17" s="67">
        <v>13407442976</v>
      </c>
      <c r="F17" s="67"/>
      <c r="G17" s="67">
        <v>13012114500</v>
      </c>
      <c r="H17" s="67"/>
      <c r="I17" s="70">
        <v>395328476</v>
      </c>
      <c r="J17" s="66"/>
      <c r="K17" s="71">
        <v>1692308</v>
      </c>
      <c r="L17" s="18"/>
      <c r="M17" s="18">
        <v>13407442976</v>
      </c>
      <c r="N17" s="18"/>
      <c r="O17" s="18">
        <v>11046053232</v>
      </c>
      <c r="P17" s="18"/>
      <c r="Q17" s="70">
        <v>2361389744</v>
      </c>
    </row>
    <row r="18" spans="1:17" ht="21" x14ac:dyDescent="0.25">
      <c r="A18" s="68" t="s">
        <v>29</v>
      </c>
      <c r="B18" s="65"/>
      <c r="C18" s="69">
        <v>256965</v>
      </c>
      <c r="D18" s="67"/>
      <c r="E18" s="67">
        <v>4661708063</v>
      </c>
      <c r="F18" s="67"/>
      <c r="G18" s="67">
        <v>4566941285</v>
      </c>
      <c r="H18" s="67"/>
      <c r="I18" s="70">
        <v>94766778</v>
      </c>
      <c r="J18" s="66"/>
      <c r="K18" s="71">
        <v>256965</v>
      </c>
      <c r="L18" s="18"/>
      <c r="M18" s="18">
        <v>4661708063</v>
      </c>
      <c r="N18" s="18"/>
      <c r="O18" s="18">
        <v>5252547455</v>
      </c>
      <c r="P18" s="18"/>
      <c r="Q18" s="70">
        <v>-590839391</v>
      </c>
    </row>
    <row r="19" spans="1:17" ht="21" x14ac:dyDescent="0.25">
      <c r="A19" s="68" t="s">
        <v>47</v>
      </c>
      <c r="B19" s="65"/>
      <c r="C19" s="69">
        <v>122699</v>
      </c>
      <c r="D19" s="67"/>
      <c r="E19" s="67">
        <v>1234935527</v>
      </c>
      <c r="F19" s="67"/>
      <c r="G19" s="67">
        <v>1412878985</v>
      </c>
      <c r="H19" s="67"/>
      <c r="I19" s="70">
        <v>-177943457</v>
      </c>
      <c r="J19" s="66"/>
      <c r="K19" s="71">
        <v>122699</v>
      </c>
      <c r="L19" s="18"/>
      <c r="M19" s="18">
        <v>1234935527</v>
      </c>
      <c r="N19" s="18"/>
      <c r="O19" s="18">
        <v>1412878985</v>
      </c>
      <c r="P19" s="18"/>
      <c r="Q19" s="70">
        <v>-177943457</v>
      </c>
    </row>
    <row r="20" spans="1:17" ht="21" x14ac:dyDescent="0.25">
      <c r="A20" s="68" t="s">
        <v>25</v>
      </c>
      <c r="B20" s="65"/>
      <c r="C20" s="69">
        <v>3500000</v>
      </c>
      <c r="D20" s="67"/>
      <c r="E20" s="67">
        <v>6617390850</v>
      </c>
      <c r="F20" s="67"/>
      <c r="G20" s="67">
        <v>6814124011</v>
      </c>
      <c r="H20" s="67"/>
      <c r="I20" s="70">
        <v>-196733161</v>
      </c>
      <c r="J20" s="66"/>
      <c r="K20" s="71">
        <v>3500000</v>
      </c>
      <c r="L20" s="18"/>
      <c r="M20" s="18">
        <v>6617390850</v>
      </c>
      <c r="N20" s="18"/>
      <c r="O20" s="18">
        <v>6416752524</v>
      </c>
      <c r="P20" s="18"/>
      <c r="Q20" s="70">
        <v>200638326</v>
      </c>
    </row>
    <row r="21" spans="1:17" ht="21" x14ac:dyDescent="0.25">
      <c r="A21" s="68" t="s">
        <v>21</v>
      </c>
      <c r="B21" s="65"/>
      <c r="C21" s="69">
        <v>160000</v>
      </c>
      <c r="D21" s="67"/>
      <c r="E21" s="67">
        <v>2689501680</v>
      </c>
      <c r="F21" s="67"/>
      <c r="G21" s="67">
        <v>2864233650</v>
      </c>
      <c r="H21" s="67"/>
      <c r="I21" s="70">
        <v>-174731970</v>
      </c>
      <c r="J21" s="66"/>
      <c r="K21" s="71">
        <v>160000</v>
      </c>
      <c r="L21" s="18"/>
      <c r="M21" s="18">
        <v>2689501680</v>
      </c>
      <c r="N21" s="18"/>
      <c r="O21" s="18">
        <v>2779150068</v>
      </c>
      <c r="P21" s="18"/>
      <c r="Q21" s="70">
        <v>-89648388</v>
      </c>
    </row>
    <row r="22" spans="1:17" ht="21" x14ac:dyDescent="0.25">
      <c r="A22" s="68" t="s">
        <v>41</v>
      </c>
      <c r="B22" s="65"/>
      <c r="C22" s="69">
        <v>200000</v>
      </c>
      <c r="D22" s="67"/>
      <c r="E22" s="67">
        <v>7654185000</v>
      </c>
      <c r="F22" s="67"/>
      <c r="G22" s="18">
        <v>8471294100</v>
      </c>
      <c r="H22" s="67"/>
      <c r="I22" s="70">
        <v>-817109100</v>
      </c>
      <c r="J22" s="66"/>
      <c r="K22" s="71">
        <v>200000</v>
      </c>
      <c r="L22" s="18"/>
      <c r="M22" s="18">
        <v>7654185000</v>
      </c>
      <c r="N22" s="18"/>
      <c r="O22" s="18">
        <v>9886821300</v>
      </c>
      <c r="P22" s="18"/>
      <c r="Q22" s="70">
        <v>-2232636300</v>
      </c>
    </row>
    <row r="23" spans="1:17" ht="21.75" thickBot="1" x14ac:dyDescent="0.3">
      <c r="A23" s="72" t="s">
        <v>61</v>
      </c>
      <c r="B23" s="65"/>
      <c r="C23" s="73">
        <v>14900</v>
      </c>
      <c r="D23" s="74"/>
      <c r="E23" s="74">
        <v>14897299375</v>
      </c>
      <c r="F23" s="74"/>
      <c r="G23" s="23">
        <v>14897299375</v>
      </c>
      <c r="H23" s="74"/>
      <c r="I23" s="75">
        <v>0</v>
      </c>
      <c r="J23" s="66"/>
      <c r="K23" s="76">
        <v>14900</v>
      </c>
      <c r="L23" s="23"/>
      <c r="M23" s="23">
        <v>14897299375</v>
      </c>
      <c r="N23" s="23"/>
      <c r="O23" s="23">
        <v>14902700625</v>
      </c>
      <c r="P23" s="23"/>
      <c r="Q23" s="75">
        <v>-5401250</v>
      </c>
    </row>
    <row r="24" spans="1:17" ht="21" x14ac:dyDescent="0.25">
      <c r="A24" s="77"/>
      <c r="B24" s="65"/>
      <c r="C24" s="67"/>
      <c r="D24" s="67"/>
      <c r="E24" s="67"/>
      <c r="F24" s="67"/>
      <c r="G24" s="18"/>
      <c r="H24" s="67"/>
      <c r="I24" s="18"/>
      <c r="J24" s="66"/>
      <c r="K24" s="18"/>
      <c r="L24" s="18"/>
      <c r="M24" s="18"/>
      <c r="N24" s="18"/>
      <c r="O24" s="18"/>
      <c r="P24" s="18"/>
      <c r="Q24" s="18"/>
    </row>
    <row r="25" spans="1:17" ht="21" x14ac:dyDescent="0.25">
      <c r="A25" s="77"/>
      <c r="B25" s="65"/>
      <c r="C25" s="67"/>
      <c r="D25" s="67"/>
      <c r="E25" s="67"/>
      <c r="F25" s="67"/>
      <c r="G25" s="18"/>
      <c r="H25" s="67"/>
      <c r="I25" s="18"/>
      <c r="J25" s="66"/>
      <c r="K25" s="18"/>
      <c r="L25" s="18"/>
      <c r="M25" s="18"/>
      <c r="N25" s="18"/>
      <c r="O25" s="18"/>
      <c r="P25" s="18"/>
      <c r="Q25" s="1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rightToLeft="1" zoomScale="80" zoomScaleNormal="80" workbookViewId="0">
      <selection activeCell="A5" sqref="A5"/>
    </sheetView>
  </sheetViews>
  <sheetFormatPr defaultColWidth="9.140625" defaultRowHeight="18.75" x14ac:dyDescent="0.45"/>
  <cols>
    <col min="1" max="1" width="30.85546875" style="25" bestFit="1" customWidth="1"/>
    <col min="2" max="2" width="1" style="25" customWidth="1"/>
    <col min="3" max="3" width="16.28515625" style="25" bestFit="1" customWidth="1"/>
    <col min="4" max="4" width="1" style="25" customWidth="1"/>
    <col min="5" max="5" width="21.85546875" style="25" bestFit="1" customWidth="1"/>
    <col min="6" max="6" width="1" style="25" customWidth="1"/>
    <col min="7" max="7" width="21.7109375" style="25" bestFit="1" customWidth="1"/>
    <col min="8" max="8" width="1" style="25" customWidth="1"/>
    <col min="9" max="9" width="34.140625" style="25" bestFit="1" customWidth="1"/>
    <col min="10" max="10" width="1" style="25" customWidth="1"/>
    <col min="11" max="11" width="16.28515625" style="25" bestFit="1" customWidth="1"/>
    <col min="12" max="12" width="1" style="25" customWidth="1"/>
    <col min="13" max="13" width="21.85546875" style="25" bestFit="1" customWidth="1"/>
    <col min="14" max="14" width="1" style="25" customWidth="1"/>
    <col min="15" max="15" width="21.7109375" style="25" bestFit="1" customWidth="1"/>
    <col min="16" max="16" width="1" style="25" customWidth="1"/>
    <col min="17" max="17" width="34.1406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45">
      <c r="A2" s="107" t="s">
        <v>0</v>
      </c>
      <c r="B2" s="107"/>
      <c r="C2" s="107" t="s">
        <v>0</v>
      </c>
      <c r="D2" s="107" t="s">
        <v>0</v>
      </c>
      <c r="E2" s="107" t="s">
        <v>0</v>
      </c>
      <c r="F2" s="107" t="s">
        <v>0</v>
      </c>
      <c r="G2" s="107" t="s">
        <v>0</v>
      </c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30" x14ac:dyDescent="0.45">
      <c r="A3" s="107" t="s">
        <v>91</v>
      </c>
      <c r="B3" s="107"/>
      <c r="C3" s="107" t="s">
        <v>91</v>
      </c>
      <c r="D3" s="107" t="s">
        <v>91</v>
      </c>
      <c r="E3" s="107" t="s">
        <v>91</v>
      </c>
      <c r="F3" s="107" t="s">
        <v>91</v>
      </c>
      <c r="G3" s="107" t="s">
        <v>91</v>
      </c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ht="30" x14ac:dyDescent="0.45">
      <c r="A4" s="107" t="str">
        <f>'درآمد ناشی از تغییر قیمت اوراق'!A4:Q4</f>
        <v>برای ماه منتهی به 1401/05/31</v>
      </c>
      <c r="B4" s="107"/>
      <c r="C4" s="107" t="s">
        <v>204</v>
      </c>
      <c r="D4" s="107" t="s">
        <v>204</v>
      </c>
      <c r="E4" s="107" t="s">
        <v>204</v>
      </c>
      <c r="F4" s="107" t="s">
        <v>204</v>
      </c>
      <c r="G4" s="107" t="s">
        <v>204</v>
      </c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7" ht="19.5" thickBot="1" x14ac:dyDescent="0.5"/>
    <row r="6" spans="1:17" ht="30" x14ac:dyDescent="0.45">
      <c r="A6" s="110" t="s">
        <v>3</v>
      </c>
      <c r="C6" s="104" t="s">
        <v>93</v>
      </c>
      <c r="D6" s="105" t="s">
        <v>93</v>
      </c>
      <c r="E6" s="105" t="s">
        <v>93</v>
      </c>
      <c r="F6" s="105" t="s">
        <v>93</v>
      </c>
      <c r="G6" s="105" t="s">
        <v>93</v>
      </c>
      <c r="H6" s="105" t="s">
        <v>93</v>
      </c>
      <c r="I6" s="106" t="s">
        <v>93</v>
      </c>
      <c r="K6" s="104" t="s">
        <v>94</v>
      </c>
      <c r="L6" s="105" t="s">
        <v>94</v>
      </c>
      <c r="M6" s="105" t="s">
        <v>94</v>
      </c>
      <c r="N6" s="105" t="s">
        <v>94</v>
      </c>
      <c r="O6" s="105" t="s">
        <v>94</v>
      </c>
      <c r="P6" s="105" t="s">
        <v>94</v>
      </c>
      <c r="Q6" s="106" t="s">
        <v>94</v>
      </c>
    </row>
    <row r="7" spans="1:17" ht="30" x14ac:dyDescent="0.45">
      <c r="A7" s="111" t="s">
        <v>3</v>
      </c>
      <c r="C7" s="9" t="s">
        <v>7</v>
      </c>
      <c r="D7" s="62"/>
      <c r="E7" s="10" t="s">
        <v>116</v>
      </c>
      <c r="F7" s="62"/>
      <c r="G7" s="10" t="s">
        <v>117</v>
      </c>
      <c r="H7" s="62"/>
      <c r="I7" s="11" t="s">
        <v>119</v>
      </c>
      <c r="K7" s="9" t="s">
        <v>7</v>
      </c>
      <c r="L7" s="62"/>
      <c r="M7" s="10" t="s">
        <v>116</v>
      </c>
      <c r="N7" s="62"/>
      <c r="O7" s="10" t="s">
        <v>117</v>
      </c>
      <c r="P7" s="62"/>
      <c r="Q7" s="11" t="s">
        <v>119</v>
      </c>
    </row>
    <row r="8" spans="1:17" ht="21" x14ac:dyDescent="0.55000000000000004">
      <c r="A8" s="40" t="s">
        <v>28</v>
      </c>
      <c r="C8" s="78">
        <v>109999</v>
      </c>
      <c r="D8" s="62"/>
      <c r="E8" s="62">
        <v>1088990100</v>
      </c>
      <c r="F8" s="62"/>
      <c r="G8" s="62">
        <v>1088990100</v>
      </c>
      <c r="H8" s="62"/>
      <c r="I8" s="70">
        <v>0</v>
      </c>
      <c r="K8" s="78">
        <v>109999</v>
      </c>
      <c r="L8" s="62"/>
      <c r="M8" s="62">
        <v>1088990100</v>
      </c>
      <c r="N8" s="62"/>
      <c r="O8" s="62">
        <v>1088990100</v>
      </c>
      <c r="P8" s="62"/>
      <c r="Q8" s="70">
        <v>0</v>
      </c>
    </row>
    <row r="9" spans="1:17" ht="21" x14ac:dyDescent="0.55000000000000004">
      <c r="A9" s="40" t="s">
        <v>23</v>
      </c>
      <c r="C9" s="78">
        <v>975702</v>
      </c>
      <c r="D9" s="62"/>
      <c r="E9" s="62">
        <v>12406441229</v>
      </c>
      <c r="F9" s="62"/>
      <c r="G9" s="62">
        <v>7504227324</v>
      </c>
      <c r="H9" s="62"/>
      <c r="I9" s="70">
        <v>4902213905</v>
      </c>
      <c r="K9" s="78">
        <v>1700000</v>
      </c>
      <c r="L9" s="62"/>
      <c r="M9" s="62">
        <v>19176788479</v>
      </c>
      <c r="N9" s="62"/>
      <c r="O9" s="62">
        <v>13068276876</v>
      </c>
      <c r="P9" s="62"/>
      <c r="Q9" s="70">
        <v>6108511603</v>
      </c>
    </row>
    <row r="10" spans="1:17" ht="21" x14ac:dyDescent="0.55000000000000004">
      <c r="A10" s="40" t="s">
        <v>27</v>
      </c>
      <c r="C10" s="78">
        <v>60000</v>
      </c>
      <c r="D10" s="62"/>
      <c r="E10" s="62">
        <v>982140000</v>
      </c>
      <c r="F10" s="62"/>
      <c r="G10" s="62">
        <v>982140000</v>
      </c>
      <c r="H10" s="62"/>
      <c r="I10" s="70">
        <v>0</v>
      </c>
      <c r="K10" s="78">
        <v>60000</v>
      </c>
      <c r="L10" s="62"/>
      <c r="M10" s="62">
        <v>982140000</v>
      </c>
      <c r="N10" s="62"/>
      <c r="O10" s="62">
        <v>982140000</v>
      </c>
      <c r="P10" s="62"/>
      <c r="Q10" s="70">
        <v>0</v>
      </c>
    </row>
    <row r="11" spans="1:17" ht="21" x14ac:dyDescent="0.55000000000000004">
      <c r="A11" s="40" t="s">
        <v>120</v>
      </c>
      <c r="C11" s="78">
        <v>0</v>
      </c>
      <c r="D11" s="62"/>
      <c r="E11" s="62">
        <v>0</v>
      </c>
      <c r="F11" s="62"/>
      <c r="G11" s="62">
        <v>0</v>
      </c>
      <c r="H11" s="62"/>
      <c r="I11" s="70">
        <v>0</v>
      </c>
      <c r="K11" s="78">
        <v>255000</v>
      </c>
      <c r="L11" s="62"/>
      <c r="M11" s="62">
        <v>2709120000</v>
      </c>
      <c r="N11" s="62"/>
      <c r="O11" s="62">
        <v>2788310250</v>
      </c>
      <c r="P11" s="62"/>
      <c r="Q11" s="70">
        <v>-79190250</v>
      </c>
    </row>
    <row r="12" spans="1:17" ht="21" x14ac:dyDescent="0.55000000000000004">
      <c r="A12" s="40" t="s">
        <v>121</v>
      </c>
      <c r="C12" s="78">
        <v>0</v>
      </c>
      <c r="D12" s="62"/>
      <c r="E12" s="62">
        <v>0</v>
      </c>
      <c r="F12" s="62"/>
      <c r="G12" s="62">
        <v>0</v>
      </c>
      <c r="H12" s="62"/>
      <c r="I12" s="70">
        <v>0</v>
      </c>
      <c r="K12" s="78">
        <v>2000000</v>
      </c>
      <c r="L12" s="62"/>
      <c r="M12" s="62">
        <v>4379455171</v>
      </c>
      <c r="N12" s="62"/>
      <c r="O12" s="62">
        <v>4741245780</v>
      </c>
      <c r="P12" s="62"/>
      <c r="Q12" s="70">
        <v>-361790609</v>
      </c>
    </row>
    <row r="13" spans="1:17" ht="21" x14ac:dyDescent="0.55000000000000004">
      <c r="A13" s="40" t="s">
        <v>35</v>
      </c>
      <c r="C13" s="78">
        <v>0</v>
      </c>
      <c r="D13" s="62"/>
      <c r="E13" s="62">
        <v>0</v>
      </c>
      <c r="F13" s="62"/>
      <c r="G13" s="62">
        <v>0</v>
      </c>
      <c r="H13" s="62"/>
      <c r="I13" s="70">
        <v>0</v>
      </c>
      <c r="K13" s="78">
        <v>110252</v>
      </c>
      <c r="L13" s="62"/>
      <c r="M13" s="62">
        <v>1540783361</v>
      </c>
      <c r="N13" s="62"/>
      <c r="O13" s="62">
        <v>1342918549</v>
      </c>
      <c r="P13" s="62"/>
      <c r="Q13" s="70">
        <v>197864812</v>
      </c>
    </row>
    <row r="14" spans="1:17" ht="21" x14ac:dyDescent="0.55000000000000004">
      <c r="A14" s="40" t="s">
        <v>37</v>
      </c>
      <c r="C14" s="78">
        <v>0</v>
      </c>
      <c r="D14" s="62"/>
      <c r="E14" s="62">
        <v>0</v>
      </c>
      <c r="F14" s="62"/>
      <c r="G14" s="62">
        <v>0</v>
      </c>
      <c r="H14" s="62"/>
      <c r="I14" s="70">
        <v>0</v>
      </c>
      <c r="K14" s="78">
        <v>300000</v>
      </c>
      <c r="L14" s="62"/>
      <c r="M14" s="62">
        <v>4468682621</v>
      </c>
      <c r="N14" s="62"/>
      <c r="O14" s="62">
        <v>4389724799</v>
      </c>
      <c r="P14" s="62"/>
      <c r="Q14" s="70">
        <v>78957822</v>
      </c>
    </row>
    <row r="15" spans="1:17" ht="21" x14ac:dyDescent="0.55000000000000004">
      <c r="A15" s="40" t="s">
        <v>45</v>
      </c>
      <c r="C15" s="78">
        <v>0</v>
      </c>
      <c r="D15" s="62"/>
      <c r="E15" s="62">
        <v>0</v>
      </c>
      <c r="F15" s="62"/>
      <c r="G15" s="62">
        <v>0</v>
      </c>
      <c r="H15" s="62"/>
      <c r="I15" s="70">
        <v>0</v>
      </c>
      <c r="K15" s="78">
        <v>100000</v>
      </c>
      <c r="L15" s="62"/>
      <c r="M15" s="62">
        <v>1908576005</v>
      </c>
      <c r="N15" s="62"/>
      <c r="O15" s="62">
        <v>2022025411</v>
      </c>
      <c r="P15" s="62"/>
      <c r="Q15" s="70">
        <v>-113449406</v>
      </c>
    </row>
    <row r="16" spans="1:17" ht="21" x14ac:dyDescent="0.55000000000000004">
      <c r="A16" s="40" t="s">
        <v>33</v>
      </c>
      <c r="C16" s="78">
        <v>0</v>
      </c>
      <c r="D16" s="62"/>
      <c r="E16" s="62">
        <v>0</v>
      </c>
      <c r="F16" s="62"/>
      <c r="G16" s="62">
        <v>0</v>
      </c>
      <c r="H16" s="62"/>
      <c r="I16" s="70">
        <v>0</v>
      </c>
      <c r="K16" s="78">
        <v>102771</v>
      </c>
      <c r="L16" s="62"/>
      <c r="M16" s="62">
        <v>1022069395</v>
      </c>
      <c r="N16" s="62"/>
      <c r="O16" s="62">
        <v>1065092472</v>
      </c>
      <c r="P16" s="62"/>
      <c r="Q16" s="70">
        <v>-43023077</v>
      </c>
    </row>
    <row r="17" spans="1:17" ht="21" x14ac:dyDescent="0.55000000000000004">
      <c r="A17" s="40" t="s">
        <v>122</v>
      </c>
      <c r="C17" s="78">
        <v>0</v>
      </c>
      <c r="D17" s="62"/>
      <c r="E17" s="62">
        <v>0</v>
      </c>
      <c r="F17" s="62"/>
      <c r="G17" s="62">
        <v>0</v>
      </c>
      <c r="H17" s="62"/>
      <c r="I17" s="70">
        <v>0</v>
      </c>
      <c r="K17" s="78">
        <v>100000</v>
      </c>
      <c r="L17" s="62"/>
      <c r="M17" s="62">
        <v>5643221870</v>
      </c>
      <c r="N17" s="62"/>
      <c r="O17" s="62">
        <v>7349011650</v>
      </c>
      <c r="P17" s="62"/>
      <c r="Q17" s="70">
        <v>-1705789780</v>
      </c>
    </row>
    <row r="18" spans="1:17" ht="21" x14ac:dyDescent="0.55000000000000004">
      <c r="A18" s="40" t="s">
        <v>123</v>
      </c>
      <c r="C18" s="78">
        <v>0</v>
      </c>
      <c r="D18" s="62"/>
      <c r="E18" s="62">
        <v>0</v>
      </c>
      <c r="F18" s="62"/>
      <c r="G18" s="62">
        <v>0</v>
      </c>
      <c r="H18" s="62"/>
      <c r="I18" s="70">
        <v>0</v>
      </c>
      <c r="K18" s="78">
        <v>301039</v>
      </c>
      <c r="L18" s="62"/>
      <c r="M18" s="62">
        <v>3928159367</v>
      </c>
      <c r="N18" s="62"/>
      <c r="O18" s="62">
        <v>6080715660</v>
      </c>
      <c r="P18" s="62"/>
      <c r="Q18" s="70">
        <v>-2152556293</v>
      </c>
    </row>
    <row r="19" spans="1:17" ht="21" x14ac:dyDescent="0.55000000000000004">
      <c r="A19" s="40" t="s">
        <v>19</v>
      </c>
      <c r="C19" s="78">
        <v>0</v>
      </c>
      <c r="D19" s="62"/>
      <c r="E19" s="62">
        <v>0</v>
      </c>
      <c r="F19" s="62"/>
      <c r="G19" s="62">
        <v>0</v>
      </c>
      <c r="H19" s="62"/>
      <c r="I19" s="70">
        <v>0</v>
      </c>
      <c r="K19" s="78">
        <v>200000</v>
      </c>
      <c r="L19" s="62"/>
      <c r="M19" s="62">
        <v>4695892252</v>
      </c>
      <c r="N19" s="62"/>
      <c r="O19" s="62">
        <v>2037736440</v>
      </c>
      <c r="P19" s="62"/>
      <c r="Q19" s="70">
        <v>2658155812</v>
      </c>
    </row>
    <row r="20" spans="1:17" ht="21" x14ac:dyDescent="0.55000000000000004">
      <c r="A20" s="40" t="s">
        <v>17</v>
      </c>
      <c r="C20" s="78">
        <v>0</v>
      </c>
      <c r="D20" s="62"/>
      <c r="E20" s="62">
        <v>0</v>
      </c>
      <c r="F20" s="62"/>
      <c r="G20" s="62">
        <v>0</v>
      </c>
      <c r="H20" s="62"/>
      <c r="I20" s="70">
        <v>0</v>
      </c>
      <c r="K20" s="78">
        <v>178285</v>
      </c>
      <c r="L20" s="62"/>
      <c r="M20" s="62">
        <v>1259344327</v>
      </c>
      <c r="N20" s="62"/>
      <c r="O20" s="62">
        <v>1074040391</v>
      </c>
      <c r="P20" s="62"/>
      <c r="Q20" s="70">
        <v>185303936</v>
      </c>
    </row>
    <row r="21" spans="1:17" ht="21" x14ac:dyDescent="0.55000000000000004">
      <c r="A21" s="40" t="s">
        <v>124</v>
      </c>
      <c r="C21" s="78">
        <v>0</v>
      </c>
      <c r="D21" s="62"/>
      <c r="E21" s="62">
        <v>0</v>
      </c>
      <c r="F21" s="62"/>
      <c r="G21" s="62">
        <v>0</v>
      </c>
      <c r="H21" s="62"/>
      <c r="I21" s="70">
        <v>0</v>
      </c>
      <c r="K21" s="78">
        <v>1400000</v>
      </c>
      <c r="L21" s="62"/>
      <c r="M21" s="62">
        <v>15481939219</v>
      </c>
      <c r="N21" s="62"/>
      <c r="O21" s="62">
        <v>14384441935</v>
      </c>
      <c r="P21" s="62"/>
      <c r="Q21" s="70">
        <v>1097497284</v>
      </c>
    </row>
    <row r="22" spans="1:17" ht="21" x14ac:dyDescent="0.55000000000000004">
      <c r="A22" s="40" t="s">
        <v>125</v>
      </c>
      <c r="C22" s="78">
        <v>0</v>
      </c>
      <c r="D22" s="62"/>
      <c r="E22" s="62">
        <v>0</v>
      </c>
      <c r="F22" s="62"/>
      <c r="G22" s="62">
        <v>0</v>
      </c>
      <c r="H22" s="62"/>
      <c r="I22" s="70">
        <v>0</v>
      </c>
      <c r="K22" s="78">
        <v>240000</v>
      </c>
      <c r="L22" s="62"/>
      <c r="M22" s="62">
        <v>4962382796</v>
      </c>
      <c r="N22" s="62"/>
      <c r="O22" s="62">
        <v>3969838080</v>
      </c>
      <c r="P22" s="62"/>
      <c r="Q22" s="70">
        <v>992544716</v>
      </c>
    </row>
    <row r="23" spans="1:17" ht="21" x14ac:dyDescent="0.55000000000000004">
      <c r="A23" s="40" t="s">
        <v>126</v>
      </c>
      <c r="C23" s="78">
        <v>0</v>
      </c>
      <c r="D23" s="62"/>
      <c r="E23" s="62">
        <v>0</v>
      </c>
      <c r="F23" s="62"/>
      <c r="G23" s="62">
        <v>0</v>
      </c>
      <c r="H23" s="62"/>
      <c r="I23" s="70">
        <v>0</v>
      </c>
      <c r="K23" s="78">
        <v>250000</v>
      </c>
      <c r="L23" s="62"/>
      <c r="M23" s="62">
        <v>2197369142</v>
      </c>
      <c r="N23" s="62"/>
      <c r="O23" s="62">
        <v>2539797750</v>
      </c>
      <c r="P23" s="62"/>
      <c r="Q23" s="70">
        <v>-342428608</v>
      </c>
    </row>
    <row r="24" spans="1:17" ht="21" x14ac:dyDescent="0.55000000000000004">
      <c r="A24" s="40" t="s">
        <v>15</v>
      </c>
      <c r="C24" s="78">
        <v>0</v>
      </c>
      <c r="D24" s="62"/>
      <c r="E24" s="62">
        <v>0</v>
      </c>
      <c r="F24" s="62"/>
      <c r="G24" s="62">
        <v>0</v>
      </c>
      <c r="H24" s="62"/>
      <c r="I24" s="70">
        <v>0</v>
      </c>
      <c r="K24" s="78">
        <v>18916</v>
      </c>
      <c r="L24" s="62"/>
      <c r="M24" s="62">
        <v>237680978</v>
      </c>
      <c r="N24" s="62"/>
      <c r="O24" s="62">
        <v>189951948</v>
      </c>
      <c r="P24" s="62"/>
      <c r="Q24" s="70">
        <v>47729030</v>
      </c>
    </row>
    <row r="25" spans="1:17" ht="21" x14ac:dyDescent="0.55000000000000004">
      <c r="A25" s="40" t="s">
        <v>127</v>
      </c>
      <c r="C25" s="78">
        <v>0</v>
      </c>
      <c r="D25" s="62"/>
      <c r="E25" s="62">
        <v>0</v>
      </c>
      <c r="F25" s="62"/>
      <c r="G25" s="62">
        <v>0</v>
      </c>
      <c r="H25" s="62"/>
      <c r="I25" s="70">
        <v>0</v>
      </c>
      <c r="K25" s="78">
        <v>100000</v>
      </c>
      <c r="L25" s="62"/>
      <c r="M25" s="62">
        <v>1608640227</v>
      </c>
      <c r="N25" s="62"/>
      <c r="O25" s="62">
        <v>1130400000</v>
      </c>
      <c r="P25" s="62"/>
      <c r="Q25" s="70">
        <v>478240227</v>
      </c>
    </row>
    <row r="26" spans="1:17" ht="21" x14ac:dyDescent="0.55000000000000004">
      <c r="A26" s="40" t="s">
        <v>128</v>
      </c>
      <c r="C26" s="78">
        <v>0</v>
      </c>
      <c r="D26" s="62"/>
      <c r="E26" s="62">
        <v>0</v>
      </c>
      <c r="F26" s="62"/>
      <c r="G26" s="62">
        <v>0</v>
      </c>
      <c r="H26" s="62"/>
      <c r="I26" s="70">
        <v>0</v>
      </c>
      <c r="K26" s="78">
        <v>100000</v>
      </c>
      <c r="L26" s="62"/>
      <c r="M26" s="62">
        <v>556291788</v>
      </c>
      <c r="N26" s="62"/>
      <c r="O26" s="62">
        <v>521578035</v>
      </c>
      <c r="P26" s="62"/>
      <c r="Q26" s="70">
        <v>34713753</v>
      </c>
    </row>
    <row r="27" spans="1:17" ht="21" x14ac:dyDescent="0.55000000000000004">
      <c r="A27" s="40" t="s">
        <v>129</v>
      </c>
      <c r="C27" s="78">
        <v>0</v>
      </c>
      <c r="D27" s="62"/>
      <c r="E27" s="62">
        <v>0</v>
      </c>
      <c r="F27" s="62"/>
      <c r="G27" s="62">
        <v>0</v>
      </c>
      <c r="H27" s="62"/>
      <c r="I27" s="70">
        <v>0</v>
      </c>
      <c r="K27" s="78">
        <v>100000</v>
      </c>
      <c r="L27" s="62"/>
      <c r="M27" s="62">
        <v>9258446328</v>
      </c>
      <c r="N27" s="62"/>
      <c r="O27" s="62">
        <v>10977294150</v>
      </c>
      <c r="P27" s="62"/>
      <c r="Q27" s="70">
        <v>-1718847822</v>
      </c>
    </row>
    <row r="28" spans="1:17" ht="21" x14ac:dyDescent="0.55000000000000004">
      <c r="A28" s="40" t="s">
        <v>130</v>
      </c>
      <c r="C28" s="78">
        <v>0</v>
      </c>
      <c r="D28" s="62"/>
      <c r="E28" s="62">
        <v>0</v>
      </c>
      <c r="F28" s="62"/>
      <c r="G28" s="62">
        <v>0</v>
      </c>
      <c r="H28" s="62"/>
      <c r="I28" s="70">
        <v>0</v>
      </c>
      <c r="K28" s="78">
        <v>563721</v>
      </c>
      <c r="L28" s="62"/>
      <c r="M28" s="62">
        <v>5847889876</v>
      </c>
      <c r="N28" s="62"/>
      <c r="O28" s="62">
        <v>4680023970</v>
      </c>
      <c r="P28" s="62"/>
      <c r="Q28" s="70">
        <v>1167865906</v>
      </c>
    </row>
    <row r="29" spans="1:17" ht="21" x14ac:dyDescent="0.55000000000000004">
      <c r="A29" s="40" t="s">
        <v>25</v>
      </c>
      <c r="C29" s="78">
        <v>0</v>
      </c>
      <c r="D29" s="62"/>
      <c r="E29" s="62">
        <v>0</v>
      </c>
      <c r="F29" s="62"/>
      <c r="G29" s="62">
        <v>0</v>
      </c>
      <c r="H29" s="62"/>
      <c r="I29" s="70">
        <v>0</v>
      </c>
      <c r="K29" s="78">
        <v>150000</v>
      </c>
      <c r="L29" s="62"/>
      <c r="M29" s="62">
        <v>269181346</v>
      </c>
      <c r="N29" s="62"/>
      <c r="O29" s="62">
        <v>275997982</v>
      </c>
      <c r="P29" s="62"/>
      <c r="Q29" s="70">
        <v>-6816636</v>
      </c>
    </row>
    <row r="30" spans="1:17" ht="21" x14ac:dyDescent="0.55000000000000004">
      <c r="A30" s="40" t="s">
        <v>131</v>
      </c>
      <c r="C30" s="78">
        <v>0</v>
      </c>
      <c r="D30" s="62"/>
      <c r="E30" s="62">
        <v>0</v>
      </c>
      <c r="F30" s="62"/>
      <c r="G30" s="62">
        <v>0</v>
      </c>
      <c r="H30" s="62"/>
      <c r="I30" s="70">
        <v>0</v>
      </c>
      <c r="K30" s="78">
        <v>200000</v>
      </c>
      <c r="L30" s="62"/>
      <c r="M30" s="62">
        <v>2859507413</v>
      </c>
      <c r="N30" s="62"/>
      <c r="O30" s="62">
        <v>3379260750</v>
      </c>
      <c r="P30" s="62"/>
      <c r="Q30" s="70">
        <v>-519753337</v>
      </c>
    </row>
    <row r="31" spans="1:17" ht="21" x14ac:dyDescent="0.55000000000000004">
      <c r="A31" s="40" t="s">
        <v>132</v>
      </c>
      <c r="C31" s="78">
        <v>0</v>
      </c>
      <c r="D31" s="62"/>
      <c r="E31" s="62">
        <v>0</v>
      </c>
      <c r="F31" s="62"/>
      <c r="G31" s="62">
        <v>0</v>
      </c>
      <c r="H31" s="62"/>
      <c r="I31" s="70">
        <v>0</v>
      </c>
      <c r="K31" s="78">
        <v>350000</v>
      </c>
      <c r="L31" s="62"/>
      <c r="M31" s="62">
        <v>8004805688</v>
      </c>
      <c r="N31" s="62"/>
      <c r="O31" s="62">
        <v>8363936700</v>
      </c>
      <c r="P31" s="62"/>
      <c r="Q31" s="70">
        <v>-359131012</v>
      </c>
    </row>
    <row r="32" spans="1:17" ht="21" x14ac:dyDescent="0.55000000000000004">
      <c r="A32" s="40" t="s">
        <v>133</v>
      </c>
      <c r="C32" s="78">
        <v>0</v>
      </c>
      <c r="D32" s="62"/>
      <c r="E32" s="62">
        <v>0</v>
      </c>
      <c r="F32" s="62"/>
      <c r="G32" s="62">
        <v>0</v>
      </c>
      <c r="H32" s="62"/>
      <c r="I32" s="70">
        <v>0</v>
      </c>
      <c r="K32" s="78">
        <v>150000</v>
      </c>
      <c r="L32" s="62"/>
      <c r="M32" s="62">
        <v>1574601134</v>
      </c>
      <c r="N32" s="62"/>
      <c r="O32" s="62">
        <v>2599950000</v>
      </c>
      <c r="P32" s="62"/>
      <c r="Q32" s="70">
        <v>-1025348866</v>
      </c>
    </row>
    <row r="33" spans="1:17" ht="21.75" thickBot="1" x14ac:dyDescent="0.6">
      <c r="A33" s="47" t="s">
        <v>61</v>
      </c>
      <c r="C33" s="79">
        <v>0</v>
      </c>
      <c r="D33" s="80"/>
      <c r="E33" s="80">
        <v>0</v>
      </c>
      <c r="F33" s="80"/>
      <c r="G33" s="80">
        <v>0</v>
      </c>
      <c r="H33" s="80"/>
      <c r="I33" s="75">
        <v>0</v>
      </c>
      <c r="K33" s="79">
        <v>18700</v>
      </c>
      <c r="L33" s="80"/>
      <c r="M33" s="80">
        <v>18696610625</v>
      </c>
      <c r="N33" s="80"/>
      <c r="O33" s="80">
        <v>18702374375</v>
      </c>
      <c r="P33" s="80"/>
      <c r="Q33" s="75">
        <v>-5763750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9"/>
  <sheetViews>
    <sheetView rightToLeft="1" topLeftCell="D1" zoomScale="112" zoomScaleNormal="112" workbookViewId="0">
      <selection activeCell="A5" sqref="A5"/>
    </sheetView>
  </sheetViews>
  <sheetFormatPr defaultColWidth="9.140625" defaultRowHeight="18.75" x14ac:dyDescent="0.45"/>
  <cols>
    <col min="1" max="1" width="31.42578125" style="25" bestFit="1" customWidth="1"/>
    <col min="2" max="2" width="1.85546875" style="25" customWidth="1"/>
    <col min="3" max="3" width="22.85546875" style="25" bestFit="1" customWidth="1"/>
    <col min="4" max="4" width="1" style="25" customWidth="1"/>
    <col min="5" max="5" width="22.5703125" style="25" bestFit="1" customWidth="1"/>
    <col min="6" max="6" width="1" style="25" customWidth="1"/>
    <col min="7" max="7" width="20.140625" style="25" bestFit="1" customWidth="1"/>
    <col min="8" max="8" width="1" style="25" customWidth="1"/>
    <col min="9" max="9" width="22" style="25" bestFit="1" customWidth="1"/>
    <col min="10" max="10" width="1" style="25" customWidth="1"/>
    <col min="11" max="11" width="27.28515625" style="25" bestFit="1" customWidth="1"/>
    <col min="12" max="12" width="1.42578125" style="25" customWidth="1"/>
    <col min="13" max="13" width="22.85546875" style="25" bestFit="1" customWidth="1"/>
    <col min="14" max="14" width="1" style="25" customWidth="1"/>
    <col min="15" max="15" width="22.5703125" style="25" bestFit="1" customWidth="1"/>
    <col min="16" max="16" width="1" style="25" customWidth="1"/>
    <col min="17" max="17" width="20.140625" style="25" bestFit="1" customWidth="1"/>
    <col min="18" max="18" width="1" style="25" customWidth="1"/>
    <col min="19" max="19" width="22" style="25" bestFit="1" customWidth="1"/>
    <col min="20" max="20" width="1" style="25" customWidth="1"/>
    <col min="21" max="21" width="27.28515625" style="25" bestFit="1" customWidth="1"/>
    <col min="22" max="22" width="1" style="25" customWidth="1"/>
    <col min="23" max="23" width="9.140625" style="25" customWidth="1"/>
    <col min="24" max="16384" width="9.140625" style="25"/>
  </cols>
  <sheetData>
    <row r="2" spans="1:21" ht="30" x14ac:dyDescent="0.45">
      <c r="A2" s="107" t="s">
        <v>0</v>
      </c>
      <c r="B2" s="107"/>
      <c r="C2" s="107"/>
      <c r="D2" s="107" t="s">
        <v>0</v>
      </c>
      <c r="E2" s="107" t="s">
        <v>0</v>
      </c>
      <c r="F2" s="107" t="s">
        <v>0</v>
      </c>
      <c r="G2" s="107" t="s">
        <v>0</v>
      </c>
      <c r="H2" s="107" t="s">
        <v>0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1" ht="30" x14ac:dyDescent="0.45">
      <c r="A3" s="107" t="s">
        <v>91</v>
      </c>
      <c r="B3" s="107"/>
      <c r="C3" s="107"/>
      <c r="D3" s="107" t="s">
        <v>91</v>
      </c>
      <c r="E3" s="107" t="s">
        <v>91</v>
      </c>
      <c r="F3" s="107" t="s">
        <v>91</v>
      </c>
      <c r="G3" s="107" t="s">
        <v>91</v>
      </c>
      <c r="H3" s="107" t="s">
        <v>91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ht="30" x14ac:dyDescent="0.45">
      <c r="A4" s="107" t="str">
        <f>'درآمد ناشی از فروش'!A4:Q4</f>
        <v>برای ماه منتهی به 1401/05/31</v>
      </c>
      <c r="B4" s="107"/>
      <c r="C4" s="107"/>
      <c r="D4" s="107" t="s">
        <v>204</v>
      </c>
      <c r="E4" s="107" t="s">
        <v>204</v>
      </c>
      <c r="F4" s="107" t="s">
        <v>204</v>
      </c>
      <c r="G4" s="107" t="s">
        <v>204</v>
      </c>
      <c r="H4" s="107" t="s">
        <v>204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ht="19.5" thickBot="1" x14ac:dyDescent="0.5"/>
    <row r="6" spans="1:21" ht="30" x14ac:dyDescent="0.45">
      <c r="A6" s="110" t="s">
        <v>3</v>
      </c>
      <c r="B6" s="26"/>
      <c r="C6" s="119" t="s">
        <v>93</v>
      </c>
      <c r="D6" s="120" t="s">
        <v>93</v>
      </c>
      <c r="E6" s="120" t="s">
        <v>93</v>
      </c>
      <c r="F6" s="120" t="s">
        <v>93</v>
      </c>
      <c r="G6" s="120" t="s">
        <v>93</v>
      </c>
      <c r="H6" s="120" t="s">
        <v>93</v>
      </c>
      <c r="I6" s="120" t="s">
        <v>93</v>
      </c>
      <c r="J6" s="120" t="s">
        <v>93</v>
      </c>
      <c r="K6" s="121" t="s">
        <v>93</v>
      </c>
      <c r="L6" s="81"/>
      <c r="M6" s="119" t="s">
        <v>94</v>
      </c>
      <c r="N6" s="120" t="s">
        <v>94</v>
      </c>
      <c r="O6" s="120" t="s">
        <v>94</v>
      </c>
      <c r="P6" s="120" t="s">
        <v>94</v>
      </c>
      <c r="Q6" s="120" t="s">
        <v>94</v>
      </c>
      <c r="R6" s="120" t="s">
        <v>94</v>
      </c>
      <c r="S6" s="120" t="s">
        <v>94</v>
      </c>
      <c r="T6" s="120" t="s">
        <v>94</v>
      </c>
      <c r="U6" s="121" t="s">
        <v>94</v>
      </c>
    </row>
    <row r="7" spans="1:21" ht="30" x14ac:dyDescent="0.45">
      <c r="A7" s="111" t="s">
        <v>3</v>
      </c>
      <c r="B7" s="26"/>
      <c r="C7" s="82" t="s">
        <v>134</v>
      </c>
      <c r="D7" s="83"/>
      <c r="E7" s="84" t="s">
        <v>135</v>
      </c>
      <c r="F7" s="83"/>
      <c r="G7" s="84" t="s">
        <v>136</v>
      </c>
      <c r="H7" s="83"/>
      <c r="I7" s="84" t="s">
        <v>80</v>
      </c>
      <c r="J7" s="83"/>
      <c r="K7" s="85" t="s">
        <v>137</v>
      </c>
      <c r="L7" s="81"/>
      <c r="M7" s="82" t="s">
        <v>134</v>
      </c>
      <c r="N7" s="83"/>
      <c r="O7" s="84" t="s">
        <v>135</v>
      </c>
      <c r="P7" s="83"/>
      <c r="Q7" s="84" t="s">
        <v>136</v>
      </c>
      <c r="R7" s="83"/>
      <c r="S7" s="84" t="s">
        <v>80</v>
      </c>
      <c r="T7" s="83"/>
      <c r="U7" s="85" t="s">
        <v>137</v>
      </c>
    </row>
    <row r="8" spans="1:21" ht="21" x14ac:dyDescent="0.55000000000000004">
      <c r="A8" s="12" t="s">
        <v>28</v>
      </c>
      <c r="B8" s="26"/>
      <c r="C8" s="86">
        <v>0</v>
      </c>
      <c r="D8" s="83"/>
      <c r="E8" s="83">
        <v>0</v>
      </c>
      <c r="F8" s="83"/>
      <c r="G8" s="83">
        <v>0</v>
      </c>
      <c r="H8" s="83"/>
      <c r="I8" s="83">
        <v>0</v>
      </c>
      <c r="J8" s="83"/>
      <c r="K8" s="70" t="s">
        <v>24</v>
      </c>
      <c r="L8" s="81"/>
      <c r="M8" s="86">
        <v>0</v>
      </c>
      <c r="N8" s="83"/>
      <c r="O8" s="83">
        <v>0</v>
      </c>
      <c r="P8" s="83"/>
      <c r="Q8" s="83">
        <v>0</v>
      </c>
      <c r="R8" s="83"/>
      <c r="S8" s="83">
        <v>0</v>
      </c>
      <c r="T8" s="83"/>
      <c r="U8" s="70" t="s">
        <v>24</v>
      </c>
    </row>
    <row r="9" spans="1:21" ht="21" x14ac:dyDescent="0.55000000000000004">
      <c r="A9" s="12" t="s">
        <v>23</v>
      </c>
      <c r="B9" s="26"/>
      <c r="C9" s="86">
        <v>0</v>
      </c>
      <c r="D9" s="83"/>
      <c r="E9" s="83">
        <v>0</v>
      </c>
      <c r="F9" s="83"/>
      <c r="G9" s="83">
        <v>4902213905</v>
      </c>
      <c r="H9" s="83"/>
      <c r="I9" s="83">
        <v>4902213905</v>
      </c>
      <c r="J9" s="83"/>
      <c r="K9" s="70" t="s">
        <v>138</v>
      </c>
      <c r="L9" s="81"/>
      <c r="M9" s="86">
        <v>0</v>
      </c>
      <c r="N9" s="83"/>
      <c r="O9" s="83">
        <v>0</v>
      </c>
      <c r="P9" s="83"/>
      <c r="Q9" s="83">
        <v>6108511603</v>
      </c>
      <c r="R9" s="83"/>
      <c r="S9" s="83">
        <v>6108511603</v>
      </c>
      <c r="T9" s="83"/>
      <c r="U9" s="70" t="s">
        <v>139</v>
      </c>
    </row>
    <row r="10" spans="1:21" ht="21" x14ac:dyDescent="0.55000000000000004">
      <c r="A10" s="12" t="s">
        <v>27</v>
      </c>
      <c r="B10" s="26"/>
      <c r="C10" s="86">
        <v>0</v>
      </c>
      <c r="D10" s="83"/>
      <c r="E10" s="83">
        <v>0</v>
      </c>
      <c r="F10" s="83"/>
      <c r="G10" s="83">
        <v>0</v>
      </c>
      <c r="H10" s="83"/>
      <c r="I10" s="83">
        <v>0</v>
      </c>
      <c r="J10" s="83"/>
      <c r="K10" s="70" t="s">
        <v>24</v>
      </c>
      <c r="L10" s="81"/>
      <c r="M10" s="86">
        <v>0</v>
      </c>
      <c r="N10" s="83"/>
      <c r="O10" s="83">
        <v>0</v>
      </c>
      <c r="P10" s="83"/>
      <c r="Q10" s="83">
        <v>0</v>
      </c>
      <c r="R10" s="83"/>
      <c r="S10" s="83">
        <v>0</v>
      </c>
      <c r="T10" s="83"/>
      <c r="U10" s="70" t="s">
        <v>24</v>
      </c>
    </row>
    <row r="11" spans="1:21" ht="21" x14ac:dyDescent="0.55000000000000004">
      <c r="A11" s="12" t="s">
        <v>120</v>
      </c>
      <c r="B11" s="26"/>
      <c r="C11" s="86">
        <v>0</v>
      </c>
      <c r="D11" s="83"/>
      <c r="E11" s="83">
        <v>0</v>
      </c>
      <c r="F11" s="83"/>
      <c r="G11" s="83">
        <v>0</v>
      </c>
      <c r="H11" s="83"/>
      <c r="I11" s="83">
        <v>0</v>
      </c>
      <c r="J11" s="83"/>
      <c r="K11" s="70" t="s">
        <v>24</v>
      </c>
      <c r="L11" s="81"/>
      <c r="M11" s="86">
        <v>0</v>
      </c>
      <c r="N11" s="83"/>
      <c r="O11" s="83">
        <v>0</v>
      </c>
      <c r="P11" s="83"/>
      <c r="Q11" s="83">
        <v>-79190250</v>
      </c>
      <c r="R11" s="83"/>
      <c r="S11" s="83">
        <v>-79190250</v>
      </c>
      <c r="T11" s="83"/>
      <c r="U11" s="70" t="s">
        <v>140</v>
      </c>
    </row>
    <row r="12" spans="1:21" ht="21" x14ac:dyDescent="0.55000000000000004">
      <c r="A12" s="12" t="s">
        <v>121</v>
      </c>
      <c r="B12" s="26"/>
      <c r="C12" s="86">
        <v>0</v>
      </c>
      <c r="D12" s="83"/>
      <c r="E12" s="83">
        <v>0</v>
      </c>
      <c r="F12" s="83"/>
      <c r="G12" s="83">
        <v>0</v>
      </c>
      <c r="H12" s="83"/>
      <c r="I12" s="83">
        <v>0</v>
      </c>
      <c r="J12" s="83"/>
      <c r="K12" s="70" t="s">
        <v>24</v>
      </c>
      <c r="L12" s="81"/>
      <c r="M12" s="86">
        <v>0</v>
      </c>
      <c r="N12" s="83"/>
      <c r="O12" s="83">
        <v>0</v>
      </c>
      <c r="P12" s="83"/>
      <c r="Q12" s="83">
        <v>-361790609</v>
      </c>
      <c r="R12" s="83"/>
      <c r="S12" s="83">
        <v>-361790609</v>
      </c>
      <c r="T12" s="83"/>
      <c r="U12" s="70" t="s">
        <v>141</v>
      </c>
    </row>
    <row r="13" spans="1:21" ht="21" x14ac:dyDescent="0.55000000000000004">
      <c r="A13" s="12" t="s">
        <v>35</v>
      </c>
      <c r="B13" s="26"/>
      <c r="C13" s="86">
        <v>1468742515</v>
      </c>
      <c r="D13" s="83"/>
      <c r="E13" s="83">
        <v>-1690879050</v>
      </c>
      <c r="F13" s="83"/>
      <c r="G13" s="83">
        <v>0</v>
      </c>
      <c r="H13" s="83"/>
      <c r="I13" s="83">
        <v>-222136535</v>
      </c>
      <c r="J13" s="83"/>
      <c r="K13" s="70" t="s">
        <v>142</v>
      </c>
      <c r="L13" s="81"/>
      <c r="M13" s="86">
        <v>1468742515</v>
      </c>
      <c r="N13" s="83"/>
      <c r="O13" s="83">
        <v>-691210203</v>
      </c>
      <c r="P13" s="83"/>
      <c r="Q13" s="83">
        <v>197864812</v>
      </c>
      <c r="R13" s="83"/>
      <c r="S13" s="83">
        <v>975397124</v>
      </c>
      <c r="T13" s="83"/>
      <c r="U13" s="70" t="s">
        <v>143</v>
      </c>
    </row>
    <row r="14" spans="1:21" ht="21" x14ac:dyDescent="0.55000000000000004">
      <c r="A14" s="12" t="s">
        <v>37</v>
      </c>
      <c r="B14" s="26"/>
      <c r="C14" s="86">
        <v>0</v>
      </c>
      <c r="D14" s="83"/>
      <c r="E14" s="83">
        <v>-31809600</v>
      </c>
      <c r="F14" s="83"/>
      <c r="G14" s="83">
        <v>0</v>
      </c>
      <c r="H14" s="83"/>
      <c r="I14" s="83">
        <v>-31809600</v>
      </c>
      <c r="J14" s="83"/>
      <c r="K14" s="70" t="s">
        <v>144</v>
      </c>
      <c r="L14" s="81"/>
      <c r="M14" s="86">
        <v>1351000000</v>
      </c>
      <c r="N14" s="83"/>
      <c r="O14" s="83">
        <v>-294238801</v>
      </c>
      <c r="P14" s="83"/>
      <c r="Q14" s="83">
        <v>78957822</v>
      </c>
      <c r="R14" s="83"/>
      <c r="S14" s="83">
        <v>1135719021</v>
      </c>
      <c r="T14" s="83"/>
      <c r="U14" s="70" t="s">
        <v>145</v>
      </c>
    </row>
    <row r="15" spans="1:21" ht="21" x14ac:dyDescent="0.55000000000000004">
      <c r="A15" s="12" t="s">
        <v>45</v>
      </c>
      <c r="B15" s="26"/>
      <c r="C15" s="86">
        <v>0</v>
      </c>
      <c r="D15" s="83"/>
      <c r="E15" s="83">
        <v>137333086</v>
      </c>
      <c r="F15" s="83"/>
      <c r="G15" s="83">
        <v>0</v>
      </c>
      <c r="H15" s="83"/>
      <c r="I15" s="83">
        <v>137333086</v>
      </c>
      <c r="J15" s="83"/>
      <c r="K15" s="70" t="s">
        <v>146</v>
      </c>
      <c r="L15" s="81"/>
      <c r="M15" s="86">
        <v>0</v>
      </c>
      <c r="N15" s="83"/>
      <c r="O15" s="83">
        <v>1071229241</v>
      </c>
      <c r="P15" s="83"/>
      <c r="Q15" s="83">
        <v>-113449406</v>
      </c>
      <c r="R15" s="83"/>
      <c r="S15" s="83">
        <v>957779835</v>
      </c>
      <c r="T15" s="83"/>
      <c r="U15" s="70" t="s">
        <v>147</v>
      </c>
    </row>
    <row r="16" spans="1:21" ht="21" x14ac:dyDescent="0.55000000000000004">
      <c r="A16" s="12" t="s">
        <v>33</v>
      </c>
      <c r="C16" s="86">
        <v>0</v>
      </c>
      <c r="D16" s="83"/>
      <c r="E16" s="83">
        <v>879734250</v>
      </c>
      <c r="F16" s="83"/>
      <c r="G16" s="83">
        <v>0</v>
      </c>
      <c r="H16" s="83"/>
      <c r="I16" s="83">
        <v>879734250</v>
      </c>
      <c r="J16" s="83"/>
      <c r="K16" s="70" t="s">
        <v>148</v>
      </c>
      <c r="L16" s="81"/>
      <c r="M16" s="86">
        <v>945890822</v>
      </c>
      <c r="N16" s="83"/>
      <c r="O16" s="83">
        <v>-466541497</v>
      </c>
      <c r="P16" s="83"/>
      <c r="Q16" s="83">
        <v>-43023077</v>
      </c>
      <c r="R16" s="83"/>
      <c r="S16" s="83">
        <v>436326248</v>
      </c>
      <c r="T16" s="83"/>
      <c r="U16" s="70" t="s">
        <v>149</v>
      </c>
    </row>
    <row r="17" spans="1:21" ht="21" x14ac:dyDescent="0.55000000000000004">
      <c r="A17" s="12" t="s">
        <v>122</v>
      </c>
      <c r="C17" s="86">
        <v>0</v>
      </c>
      <c r="D17" s="83"/>
      <c r="E17" s="83">
        <v>0</v>
      </c>
      <c r="F17" s="83"/>
      <c r="G17" s="83">
        <v>0</v>
      </c>
      <c r="H17" s="83"/>
      <c r="I17" s="83">
        <v>0</v>
      </c>
      <c r="J17" s="83"/>
      <c r="K17" s="70" t="s">
        <v>24</v>
      </c>
      <c r="L17" s="81"/>
      <c r="M17" s="86">
        <v>0</v>
      </c>
      <c r="N17" s="83"/>
      <c r="O17" s="83">
        <v>0</v>
      </c>
      <c r="P17" s="83"/>
      <c r="Q17" s="83">
        <v>-1705789780</v>
      </c>
      <c r="R17" s="83"/>
      <c r="S17" s="83">
        <v>-1705789780</v>
      </c>
      <c r="T17" s="83"/>
      <c r="U17" s="70" t="s">
        <v>150</v>
      </c>
    </row>
    <row r="18" spans="1:21" ht="21" x14ac:dyDescent="0.55000000000000004">
      <c r="A18" s="12" t="s">
        <v>123</v>
      </c>
      <c r="C18" s="86">
        <v>0</v>
      </c>
      <c r="D18" s="83"/>
      <c r="E18" s="83">
        <v>0</v>
      </c>
      <c r="F18" s="83"/>
      <c r="G18" s="83">
        <v>0</v>
      </c>
      <c r="H18" s="83"/>
      <c r="I18" s="83">
        <v>0</v>
      </c>
      <c r="J18" s="83"/>
      <c r="K18" s="70" t="s">
        <v>24</v>
      </c>
      <c r="L18" s="81"/>
      <c r="M18" s="86">
        <v>0</v>
      </c>
      <c r="N18" s="83"/>
      <c r="O18" s="83">
        <v>0</v>
      </c>
      <c r="P18" s="83"/>
      <c r="Q18" s="83">
        <v>-2152556293</v>
      </c>
      <c r="R18" s="83"/>
      <c r="S18" s="83">
        <v>-2152556293</v>
      </c>
      <c r="T18" s="83"/>
      <c r="U18" s="70" t="s">
        <v>151</v>
      </c>
    </row>
    <row r="19" spans="1:21" ht="21" x14ac:dyDescent="0.55000000000000004">
      <c r="A19" s="12" t="s">
        <v>19</v>
      </c>
      <c r="C19" s="86">
        <v>0</v>
      </c>
      <c r="D19" s="83"/>
      <c r="E19" s="83">
        <v>-554679900</v>
      </c>
      <c r="F19" s="83"/>
      <c r="G19" s="83">
        <v>0</v>
      </c>
      <c r="H19" s="83"/>
      <c r="I19" s="83">
        <v>-554679900</v>
      </c>
      <c r="J19" s="83"/>
      <c r="K19" s="70" t="s">
        <v>152</v>
      </c>
      <c r="L19" s="81"/>
      <c r="M19" s="86">
        <v>0</v>
      </c>
      <c r="N19" s="83"/>
      <c r="O19" s="83">
        <v>1434513240</v>
      </c>
      <c r="P19" s="83"/>
      <c r="Q19" s="83">
        <v>2658155812</v>
      </c>
      <c r="R19" s="83"/>
      <c r="S19" s="83">
        <v>4092669052</v>
      </c>
      <c r="T19" s="83"/>
      <c r="U19" s="70" t="s">
        <v>153</v>
      </c>
    </row>
    <row r="20" spans="1:21" ht="21" x14ac:dyDescent="0.55000000000000004">
      <c r="A20" s="12" t="s">
        <v>17</v>
      </c>
      <c r="C20" s="86">
        <v>0</v>
      </c>
      <c r="D20" s="83"/>
      <c r="E20" s="83">
        <v>-865132285</v>
      </c>
      <c r="F20" s="83"/>
      <c r="G20" s="83">
        <v>0</v>
      </c>
      <c r="H20" s="83"/>
      <c r="I20" s="83">
        <v>-865132285</v>
      </c>
      <c r="J20" s="83"/>
      <c r="K20" s="70" t="s">
        <v>154</v>
      </c>
      <c r="L20" s="81"/>
      <c r="M20" s="86">
        <v>910000000</v>
      </c>
      <c r="N20" s="83"/>
      <c r="O20" s="83">
        <v>-364615685</v>
      </c>
      <c r="P20" s="83"/>
      <c r="Q20" s="83">
        <v>185303936</v>
      </c>
      <c r="R20" s="83"/>
      <c r="S20" s="83">
        <v>730688251</v>
      </c>
      <c r="T20" s="83"/>
      <c r="U20" s="70" t="s">
        <v>155</v>
      </c>
    </row>
    <row r="21" spans="1:21" ht="21" x14ac:dyDescent="0.55000000000000004">
      <c r="A21" s="12" t="s">
        <v>124</v>
      </c>
      <c r="C21" s="86">
        <v>0</v>
      </c>
      <c r="D21" s="83"/>
      <c r="E21" s="83">
        <v>0</v>
      </c>
      <c r="F21" s="83"/>
      <c r="G21" s="83">
        <v>0</v>
      </c>
      <c r="H21" s="83"/>
      <c r="I21" s="83">
        <v>0</v>
      </c>
      <c r="J21" s="83"/>
      <c r="K21" s="70" t="s">
        <v>24</v>
      </c>
      <c r="L21" s="81"/>
      <c r="M21" s="86">
        <v>0</v>
      </c>
      <c r="N21" s="83"/>
      <c r="O21" s="83">
        <v>0</v>
      </c>
      <c r="P21" s="83"/>
      <c r="Q21" s="83">
        <v>1097497284</v>
      </c>
      <c r="R21" s="83"/>
      <c r="S21" s="83">
        <v>1097497284</v>
      </c>
      <c r="T21" s="83"/>
      <c r="U21" s="70" t="s">
        <v>156</v>
      </c>
    </row>
    <row r="22" spans="1:21" ht="21" x14ac:dyDescent="0.55000000000000004">
      <c r="A22" s="12" t="s">
        <v>125</v>
      </c>
      <c r="C22" s="86">
        <v>0</v>
      </c>
      <c r="D22" s="83"/>
      <c r="E22" s="83">
        <v>0</v>
      </c>
      <c r="F22" s="83"/>
      <c r="G22" s="83">
        <v>0</v>
      </c>
      <c r="H22" s="83"/>
      <c r="I22" s="83">
        <v>0</v>
      </c>
      <c r="J22" s="83"/>
      <c r="K22" s="70" t="s">
        <v>24</v>
      </c>
      <c r="L22" s="81"/>
      <c r="M22" s="86">
        <v>0</v>
      </c>
      <c r="N22" s="83"/>
      <c r="O22" s="83">
        <v>0</v>
      </c>
      <c r="P22" s="83"/>
      <c r="Q22" s="83">
        <v>992544716</v>
      </c>
      <c r="R22" s="83"/>
      <c r="S22" s="83">
        <v>992544716</v>
      </c>
      <c r="T22" s="83"/>
      <c r="U22" s="70" t="s">
        <v>157</v>
      </c>
    </row>
    <row r="23" spans="1:21" ht="21" x14ac:dyDescent="0.55000000000000004">
      <c r="A23" s="12" t="s">
        <v>126</v>
      </c>
      <c r="C23" s="86">
        <v>0</v>
      </c>
      <c r="D23" s="83"/>
      <c r="E23" s="83">
        <v>0</v>
      </c>
      <c r="F23" s="83"/>
      <c r="G23" s="83">
        <v>0</v>
      </c>
      <c r="H23" s="83"/>
      <c r="I23" s="83">
        <v>0</v>
      </c>
      <c r="J23" s="83"/>
      <c r="K23" s="70" t="s">
        <v>24</v>
      </c>
      <c r="L23" s="87"/>
      <c r="M23" s="86">
        <v>0</v>
      </c>
      <c r="N23" s="83"/>
      <c r="O23" s="83">
        <v>0</v>
      </c>
      <c r="P23" s="83"/>
      <c r="Q23" s="83">
        <v>-342428608</v>
      </c>
      <c r="R23" s="83"/>
      <c r="S23" s="83">
        <v>-342428608</v>
      </c>
      <c r="T23" s="83"/>
      <c r="U23" s="70" t="s">
        <v>158</v>
      </c>
    </row>
    <row r="24" spans="1:21" ht="21" x14ac:dyDescent="0.55000000000000004">
      <c r="A24" s="12" t="s">
        <v>15</v>
      </c>
      <c r="C24" s="86">
        <v>0</v>
      </c>
      <c r="D24" s="83"/>
      <c r="E24" s="83">
        <v>395328476</v>
      </c>
      <c r="F24" s="83"/>
      <c r="G24" s="83">
        <v>0</v>
      </c>
      <c r="H24" s="83"/>
      <c r="I24" s="83">
        <v>395328476</v>
      </c>
      <c r="J24" s="83"/>
      <c r="K24" s="70" t="s">
        <v>159</v>
      </c>
      <c r="L24" s="87"/>
      <c r="M24" s="86">
        <v>200000000</v>
      </c>
      <c r="N24" s="83"/>
      <c r="O24" s="83">
        <v>2361389744</v>
      </c>
      <c r="P24" s="83"/>
      <c r="Q24" s="83">
        <v>47729030</v>
      </c>
      <c r="R24" s="83"/>
      <c r="S24" s="83">
        <v>2609118774</v>
      </c>
      <c r="T24" s="83"/>
      <c r="U24" s="70" t="s">
        <v>160</v>
      </c>
    </row>
    <row r="25" spans="1:21" ht="21" x14ac:dyDescent="0.55000000000000004">
      <c r="A25" s="12" t="s">
        <v>127</v>
      </c>
      <c r="C25" s="86">
        <v>0</v>
      </c>
      <c r="D25" s="83"/>
      <c r="E25" s="83">
        <v>0</v>
      </c>
      <c r="F25" s="83"/>
      <c r="G25" s="83">
        <v>0</v>
      </c>
      <c r="H25" s="83"/>
      <c r="I25" s="83">
        <v>0</v>
      </c>
      <c r="J25" s="83"/>
      <c r="K25" s="70" t="s">
        <v>24</v>
      </c>
      <c r="L25" s="87"/>
      <c r="M25" s="86">
        <v>0</v>
      </c>
      <c r="N25" s="83"/>
      <c r="O25" s="83">
        <v>0</v>
      </c>
      <c r="P25" s="83"/>
      <c r="Q25" s="83">
        <v>478240227</v>
      </c>
      <c r="R25" s="83"/>
      <c r="S25" s="83">
        <v>478240227</v>
      </c>
      <c r="T25" s="83"/>
      <c r="U25" s="70" t="s">
        <v>161</v>
      </c>
    </row>
    <row r="26" spans="1:21" ht="21" x14ac:dyDescent="0.55000000000000004">
      <c r="A26" s="12" t="s">
        <v>128</v>
      </c>
      <c r="C26" s="86">
        <v>0</v>
      </c>
      <c r="D26" s="83"/>
      <c r="E26" s="83">
        <v>0</v>
      </c>
      <c r="F26" s="83"/>
      <c r="G26" s="83">
        <v>0</v>
      </c>
      <c r="H26" s="83"/>
      <c r="I26" s="83">
        <v>0</v>
      </c>
      <c r="J26" s="83"/>
      <c r="K26" s="70" t="s">
        <v>24</v>
      </c>
      <c r="L26" s="87"/>
      <c r="M26" s="86">
        <v>0</v>
      </c>
      <c r="N26" s="83"/>
      <c r="O26" s="83">
        <v>0</v>
      </c>
      <c r="P26" s="83"/>
      <c r="Q26" s="83">
        <v>34713753</v>
      </c>
      <c r="R26" s="83"/>
      <c r="S26" s="83">
        <v>34713753</v>
      </c>
      <c r="T26" s="83"/>
      <c r="U26" s="70" t="s">
        <v>162</v>
      </c>
    </row>
    <row r="27" spans="1:21" ht="21" x14ac:dyDescent="0.55000000000000004">
      <c r="A27" s="12" t="s">
        <v>129</v>
      </c>
      <c r="C27" s="86">
        <v>0</v>
      </c>
      <c r="D27" s="83"/>
      <c r="E27" s="83">
        <v>0</v>
      </c>
      <c r="F27" s="83"/>
      <c r="G27" s="83">
        <v>0</v>
      </c>
      <c r="H27" s="83"/>
      <c r="I27" s="83">
        <v>0</v>
      </c>
      <c r="J27" s="83"/>
      <c r="K27" s="70" t="s">
        <v>24</v>
      </c>
      <c r="L27" s="87"/>
      <c r="M27" s="86">
        <v>0</v>
      </c>
      <c r="N27" s="83"/>
      <c r="O27" s="83">
        <v>0</v>
      </c>
      <c r="P27" s="83"/>
      <c r="Q27" s="83">
        <v>-1718847822</v>
      </c>
      <c r="R27" s="83"/>
      <c r="S27" s="83">
        <v>-1718847822</v>
      </c>
      <c r="T27" s="83"/>
      <c r="U27" s="70" t="s">
        <v>163</v>
      </c>
    </row>
    <row r="28" spans="1:21" ht="21" x14ac:dyDescent="0.55000000000000004">
      <c r="A28" s="12" t="s">
        <v>130</v>
      </c>
      <c r="C28" s="86">
        <v>0</v>
      </c>
      <c r="D28" s="83"/>
      <c r="E28" s="83">
        <v>0</v>
      </c>
      <c r="F28" s="83"/>
      <c r="G28" s="83">
        <v>0</v>
      </c>
      <c r="H28" s="83"/>
      <c r="I28" s="83">
        <v>0</v>
      </c>
      <c r="J28" s="83"/>
      <c r="K28" s="70" t="s">
        <v>24</v>
      </c>
      <c r="L28" s="87"/>
      <c r="M28" s="86">
        <v>0</v>
      </c>
      <c r="N28" s="83"/>
      <c r="O28" s="83">
        <v>0</v>
      </c>
      <c r="P28" s="83"/>
      <c r="Q28" s="83">
        <v>1167865906</v>
      </c>
      <c r="R28" s="83"/>
      <c r="S28" s="83">
        <v>1167865906</v>
      </c>
      <c r="T28" s="83"/>
      <c r="U28" s="70" t="s">
        <v>164</v>
      </c>
    </row>
    <row r="29" spans="1:21" ht="21" x14ac:dyDescent="0.55000000000000004">
      <c r="A29" s="12" t="s">
        <v>25</v>
      </c>
      <c r="C29" s="86">
        <v>0</v>
      </c>
      <c r="D29" s="83"/>
      <c r="E29" s="83">
        <v>-196733161</v>
      </c>
      <c r="F29" s="83"/>
      <c r="G29" s="83">
        <v>0</v>
      </c>
      <c r="H29" s="83"/>
      <c r="I29" s="83">
        <v>-196733161</v>
      </c>
      <c r="J29" s="83"/>
      <c r="K29" s="70" t="s">
        <v>165</v>
      </c>
      <c r="L29" s="87"/>
      <c r="M29" s="86">
        <v>235970641</v>
      </c>
      <c r="N29" s="83"/>
      <c r="O29" s="83">
        <v>200638326</v>
      </c>
      <c r="P29" s="83"/>
      <c r="Q29" s="83">
        <v>-6816636</v>
      </c>
      <c r="R29" s="83"/>
      <c r="S29" s="83">
        <v>429792331</v>
      </c>
      <c r="T29" s="83"/>
      <c r="U29" s="70" t="s">
        <v>166</v>
      </c>
    </row>
    <row r="30" spans="1:21" ht="21" x14ac:dyDescent="0.55000000000000004">
      <c r="A30" s="12" t="s">
        <v>131</v>
      </c>
      <c r="C30" s="86">
        <v>0</v>
      </c>
      <c r="D30" s="83"/>
      <c r="E30" s="83">
        <v>0</v>
      </c>
      <c r="F30" s="83"/>
      <c r="G30" s="83">
        <v>0</v>
      </c>
      <c r="H30" s="83"/>
      <c r="I30" s="83">
        <v>0</v>
      </c>
      <c r="J30" s="83"/>
      <c r="K30" s="70" t="s">
        <v>24</v>
      </c>
      <c r="L30" s="87"/>
      <c r="M30" s="86">
        <v>0</v>
      </c>
      <c r="N30" s="83"/>
      <c r="O30" s="83">
        <v>0</v>
      </c>
      <c r="P30" s="83"/>
      <c r="Q30" s="83">
        <v>-519753337</v>
      </c>
      <c r="R30" s="83"/>
      <c r="S30" s="83">
        <v>-519753337</v>
      </c>
      <c r="T30" s="83"/>
      <c r="U30" s="70" t="s">
        <v>167</v>
      </c>
    </row>
    <row r="31" spans="1:21" ht="21" x14ac:dyDescent="0.55000000000000004">
      <c r="A31" s="12" t="s">
        <v>132</v>
      </c>
      <c r="C31" s="86">
        <v>0</v>
      </c>
      <c r="D31" s="83"/>
      <c r="E31" s="83">
        <v>0</v>
      </c>
      <c r="F31" s="83"/>
      <c r="G31" s="83">
        <v>0</v>
      </c>
      <c r="H31" s="83"/>
      <c r="I31" s="83">
        <v>0</v>
      </c>
      <c r="J31" s="83"/>
      <c r="K31" s="70" t="s">
        <v>24</v>
      </c>
      <c r="L31" s="87"/>
      <c r="M31" s="86">
        <v>0</v>
      </c>
      <c r="N31" s="83"/>
      <c r="O31" s="83">
        <v>0</v>
      </c>
      <c r="P31" s="83"/>
      <c r="Q31" s="83">
        <v>-359131012</v>
      </c>
      <c r="R31" s="83"/>
      <c r="S31" s="83">
        <v>-359131012</v>
      </c>
      <c r="T31" s="83"/>
      <c r="U31" s="70" t="s">
        <v>168</v>
      </c>
    </row>
    <row r="32" spans="1:21" ht="21" x14ac:dyDescent="0.55000000000000004">
      <c r="A32" s="12" t="s">
        <v>133</v>
      </c>
      <c r="C32" s="86">
        <v>0</v>
      </c>
      <c r="D32" s="83"/>
      <c r="E32" s="83">
        <v>0</v>
      </c>
      <c r="F32" s="83"/>
      <c r="G32" s="83">
        <v>0</v>
      </c>
      <c r="H32" s="83"/>
      <c r="I32" s="83">
        <v>0</v>
      </c>
      <c r="J32" s="83"/>
      <c r="K32" s="70" t="s">
        <v>24</v>
      </c>
      <c r="L32" s="87"/>
      <c r="M32" s="86">
        <v>0</v>
      </c>
      <c r="N32" s="83"/>
      <c r="O32" s="83">
        <v>0</v>
      </c>
      <c r="P32" s="83"/>
      <c r="Q32" s="83">
        <v>-1025348866</v>
      </c>
      <c r="R32" s="83"/>
      <c r="S32" s="83">
        <v>-1025348866</v>
      </c>
      <c r="T32" s="83"/>
      <c r="U32" s="70" t="s">
        <v>169</v>
      </c>
    </row>
    <row r="33" spans="1:21" ht="21" x14ac:dyDescent="0.55000000000000004">
      <c r="A33" s="12" t="s">
        <v>43</v>
      </c>
      <c r="C33" s="86">
        <v>0</v>
      </c>
      <c r="D33" s="83"/>
      <c r="E33" s="83">
        <v>41770769</v>
      </c>
      <c r="F33" s="83"/>
      <c r="G33" s="83">
        <v>0</v>
      </c>
      <c r="H33" s="83"/>
      <c r="I33" s="83">
        <v>41770769</v>
      </c>
      <c r="J33" s="83"/>
      <c r="K33" s="70" t="s">
        <v>170</v>
      </c>
      <c r="L33" s="87"/>
      <c r="M33" s="86">
        <v>519111111</v>
      </c>
      <c r="N33" s="83"/>
      <c r="O33" s="83">
        <v>-1099887330</v>
      </c>
      <c r="P33" s="83"/>
      <c r="Q33" s="83">
        <v>0</v>
      </c>
      <c r="R33" s="83"/>
      <c r="S33" s="83">
        <v>-580776219</v>
      </c>
      <c r="T33" s="83"/>
      <c r="U33" s="70" t="s">
        <v>171</v>
      </c>
    </row>
    <row r="34" spans="1:21" ht="21" x14ac:dyDescent="0.55000000000000004">
      <c r="A34" s="12" t="s">
        <v>31</v>
      </c>
      <c r="C34" s="86">
        <v>923235294</v>
      </c>
      <c r="D34" s="83"/>
      <c r="E34" s="83">
        <v>-955445140</v>
      </c>
      <c r="F34" s="83"/>
      <c r="G34" s="83">
        <v>0</v>
      </c>
      <c r="H34" s="83"/>
      <c r="I34" s="83">
        <v>-32209846</v>
      </c>
      <c r="J34" s="83"/>
      <c r="K34" s="70" t="s">
        <v>172</v>
      </c>
      <c r="L34" s="87"/>
      <c r="M34" s="86">
        <v>923235294</v>
      </c>
      <c r="N34" s="83"/>
      <c r="O34" s="83">
        <v>-249669640</v>
      </c>
      <c r="P34" s="83"/>
      <c r="Q34" s="83">
        <v>0</v>
      </c>
      <c r="R34" s="83"/>
      <c r="S34" s="83">
        <v>673565654</v>
      </c>
      <c r="T34" s="83"/>
      <c r="U34" s="70" t="s">
        <v>173</v>
      </c>
    </row>
    <row r="35" spans="1:21" ht="21" x14ac:dyDescent="0.55000000000000004">
      <c r="A35" s="12" t="s">
        <v>29</v>
      </c>
      <c r="C35" s="86">
        <v>0</v>
      </c>
      <c r="D35" s="83"/>
      <c r="E35" s="83">
        <v>94766778</v>
      </c>
      <c r="F35" s="83"/>
      <c r="G35" s="83">
        <v>0</v>
      </c>
      <c r="H35" s="83"/>
      <c r="I35" s="83">
        <v>94766778</v>
      </c>
      <c r="J35" s="83"/>
      <c r="K35" s="70" t="s">
        <v>174</v>
      </c>
      <c r="L35" s="87"/>
      <c r="M35" s="86">
        <v>27199183</v>
      </c>
      <c r="N35" s="83"/>
      <c r="O35" s="83">
        <v>-590839391</v>
      </c>
      <c r="P35" s="83"/>
      <c r="Q35" s="83">
        <v>0</v>
      </c>
      <c r="R35" s="83"/>
      <c r="S35" s="83">
        <v>-563640208</v>
      </c>
      <c r="T35" s="83"/>
      <c r="U35" s="70" t="s">
        <v>175</v>
      </c>
    </row>
    <row r="36" spans="1:21" ht="21" x14ac:dyDescent="0.55000000000000004">
      <c r="A36" s="12" t="s">
        <v>21</v>
      </c>
      <c r="C36" s="86">
        <v>0</v>
      </c>
      <c r="D36" s="83"/>
      <c r="E36" s="83">
        <v>-174731970</v>
      </c>
      <c r="F36" s="83"/>
      <c r="G36" s="83">
        <v>0</v>
      </c>
      <c r="H36" s="83"/>
      <c r="I36" s="83">
        <v>-174731970</v>
      </c>
      <c r="J36" s="83"/>
      <c r="K36" s="70" t="s">
        <v>176</v>
      </c>
      <c r="L36" s="81"/>
      <c r="M36" s="86">
        <v>358124614</v>
      </c>
      <c r="N36" s="83"/>
      <c r="O36" s="83">
        <v>-89648388</v>
      </c>
      <c r="P36" s="83"/>
      <c r="Q36" s="83">
        <v>0</v>
      </c>
      <c r="R36" s="83"/>
      <c r="S36" s="83">
        <v>268476226</v>
      </c>
      <c r="T36" s="83"/>
      <c r="U36" s="70" t="s">
        <v>177</v>
      </c>
    </row>
    <row r="37" spans="1:21" ht="21" x14ac:dyDescent="0.55000000000000004">
      <c r="A37" s="12" t="s">
        <v>41</v>
      </c>
      <c r="C37" s="86">
        <v>0</v>
      </c>
      <c r="D37" s="83"/>
      <c r="E37" s="83">
        <v>-817109100</v>
      </c>
      <c r="F37" s="83"/>
      <c r="G37" s="83">
        <v>0</v>
      </c>
      <c r="H37" s="83"/>
      <c r="I37" s="83">
        <v>-817109100</v>
      </c>
      <c r="J37" s="83"/>
      <c r="K37" s="70" t="s">
        <v>178</v>
      </c>
      <c r="L37" s="87"/>
      <c r="M37" s="86">
        <v>80000000</v>
      </c>
      <c r="N37" s="83"/>
      <c r="O37" s="83">
        <v>-2232636300</v>
      </c>
      <c r="P37" s="83"/>
      <c r="Q37" s="83">
        <v>0</v>
      </c>
      <c r="R37" s="83"/>
      <c r="S37" s="83">
        <v>-2152636300</v>
      </c>
      <c r="T37" s="83"/>
      <c r="U37" s="70" t="s">
        <v>151</v>
      </c>
    </row>
    <row r="38" spans="1:21" ht="21" x14ac:dyDescent="0.55000000000000004">
      <c r="A38" s="12" t="s">
        <v>39</v>
      </c>
      <c r="C38" s="86">
        <v>0</v>
      </c>
      <c r="D38" s="83"/>
      <c r="E38" s="83">
        <v>-248512500</v>
      </c>
      <c r="F38" s="83"/>
      <c r="G38" s="83">
        <v>0</v>
      </c>
      <c r="H38" s="83"/>
      <c r="I38" s="83">
        <v>-248512500</v>
      </c>
      <c r="J38" s="83"/>
      <c r="K38" s="70" t="s">
        <v>179</v>
      </c>
      <c r="L38" s="87"/>
      <c r="M38" s="86">
        <v>0</v>
      </c>
      <c r="N38" s="83"/>
      <c r="O38" s="83">
        <v>432411750</v>
      </c>
      <c r="P38" s="83"/>
      <c r="Q38" s="83">
        <v>0</v>
      </c>
      <c r="R38" s="83"/>
      <c r="S38" s="83">
        <v>432411750</v>
      </c>
      <c r="T38" s="83"/>
      <c r="U38" s="70" t="s">
        <v>180</v>
      </c>
    </row>
    <row r="39" spans="1:21" ht="21.75" thickBot="1" x14ac:dyDescent="0.6">
      <c r="A39" s="19" t="s">
        <v>47</v>
      </c>
      <c r="C39" s="88">
        <v>0</v>
      </c>
      <c r="D39" s="89"/>
      <c r="E39" s="89">
        <v>-177943457</v>
      </c>
      <c r="F39" s="89"/>
      <c r="G39" s="89">
        <v>0</v>
      </c>
      <c r="H39" s="89"/>
      <c r="I39" s="89">
        <v>-177943457</v>
      </c>
      <c r="J39" s="89"/>
      <c r="K39" s="75" t="s">
        <v>181</v>
      </c>
      <c r="L39" s="87"/>
      <c r="M39" s="88">
        <v>0</v>
      </c>
      <c r="N39" s="89"/>
      <c r="O39" s="89">
        <v>-177943457</v>
      </c>
      <c r="P39" s="89"/>
      <c r="Q39" s="89">
        <v>0</v>
      </c>
      <c r="R39" s="89"/>
      <c r="S39" s="89">
        <v>-177943457</v>
      </c>
      <c r="T39" s="89"/>
      <c r="U39" s="75" t="s">
        <v>182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25" bestFit="1" customWidth="1"/>
    <col min="2" max="2" width="1" style="25" customWidth="1"/>
    <col min="3" max="3" width="21.28515625" style="25" bestFit="1" customWidth="1"/>
    <col min="4" max="4" width="1" style="25" customWidth="1"/>
    <col min="5" max="5" width="22.42578125" style="25" bestFit="1" customWidth="1"/>
    <col min="6" max="6" width="1" style="25" customWidth="1"/>
    <col min="7" max="7" width="15.85546875" style="25" bestFit="1" customWidth="1"/>
    <col min="8" max="8" width="1" style="25" customWidth="1"/>
    <col min="9" max="9" width="12.7109375" style="25" bestFit="1" customWidth="1"/>
    <col min="10" max="10" width="1" style="25" customWidth="1"/>
    <col min="11" max="11" width="21.28515625" style="25" bestFit="1" customWidth="1"/>
    <col min="12" max="12" width="1" style="25" customWidth="1"/>
    <col min="13" max="13" width="22.42578125" style="25" bestFit="1" customWidth="1"/>
    <col min="14" max="14" width="1" style="25" customWidth="1"/>
    <col min="15" max="15" width="15.85546875" style="25" bestFit="1" customWidth="1"/>
    <col min="16" max="16" width="1" style="25" customWidth="1"/>
    <col min="17" max="17" width="12.710937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45">
      <c r="A2" s="107" t="s">
        <v>0</v>
      </c>
      <c r="B2" s="107"/>
      <c r="C2" s="107" t="s">
        <v>0</v>
      </c>
      <c r="D2" s="107" t="s">
        <v>0</v>
      </c>
      <c r="E2" s="107" t="s">
        <v>0</v>
      </c>
      <c r="F2" s="107" t="s">
        <v>0</v>
      </c>
      <c r="G2" s="107" t="s">
        <v>0</v>
      </c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30" x14ac:dyDescent="0.45">
      <c r="A3" s="107" t="s">
        <v>91</v>
      </c>
      <c r="B3" s="107"/>
      <c r="C3" s="107" t="s">
        <v>91</v>
      </c>
      <c r="D3" s="107" t="s">
        <v>91</v>
      </c>
      <c r="E3" s="107" t="s">
        <v>91</v>
      </c>
      <c r="F3" s="107" t="s">
        <v>91</v>
      </c>
      <c r="G3" s="107" t="s">
        <v>91</v>
      </c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ht="30" x14ac:dyDescent="0.45">
      <c r="A4" s="107" t="str">
        <f>'سرمایه‌گذاری در سهام'!A4:U4</f>
        <v>برای ماه منتهی به 1401/05/31</v>
      </c>
      <c r="B4" s="107"/>
      <c r="C4" s="107" t="s">
        <v>204</v>
      </c>
      <c r="D4" s="107" t="s">
        <v>204</v>
      </c>
      <c r="E4" s="107" t="s">
        <v>204</v>
      </c>
      <c r="F4" s="107" t="s">
        <v>204</v>
      </c>
      <c r="G4" s="107" t="s">
        <v>204</v>
      </c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7" ht="19.5" thickBot="1" x14ac:dyDescent="0.5"/>
    <row r="6" spans="1:17" ht="30" x14ac:dyDescent="0.45">
      <c r="A6" s="110" t="s">
        <v>95</v>
      </c>
      <c r="C6" s="115" t="s">
        <v>93</v>
      </c>
      <c r="D6" s="116" t="s">
        <v>93</v>
      </c>
      <c r="E6" s="116" t="s">
        <v>93</v>
      </c>
      <c r="F6" s="116" t="s">
        <v>93</v>
      </c>
      <c r="G6" s="116" t="s">
        <v>93</v>
      </c>
      <c r="H6" s="116" t="s">
        <v>93</v>
      </c>
      <c r="I6" s="117" t="s">
        <v>93</v>
      </c>
      <c r="K6" s="115" t="s">
        <v>94</v>
      </c>
      <c r="L6" s="116" t="s">
        <v>94</v>
      </c>
      <c r="M6" s="116" t="s">
        <v>94</v>
      </c>
      <c r="N6" s="116" t="s">
        <v>94</v>
      </c>
      <c r="O6" s="116" t="s">
        <v>94</v>
      </c>
      <c r="P6" s="116" t="s">
        <v>94</v>
      </c>
      <c r="Q6" s="117" t="s">
        <v>94</v>
      </c>
    </row>
    <row r="7" spans="1:17" ht="30" x14ac:dyDescent="0.45">
      <c r="A7" s="111" t="s">
        <v>95</v>
      </c>
      <c r="C7" s="27" t="s">
        <v>183</v>
      </c>
      <c r="D7" s="26"/>
      <c r="E7" s="28" t="s">
        <v>135</v>
      </c>
      <c r="F7" s="26"/>
      <c r="G7" s="28" t="s">
        <v>136</v>
      </c>
      <c r="H7" s="26"/>
      <c r="I7" s="29" t="s">
        <v>184</v>
      </c>
      <c r="K7" s="27" t="s">
        <v>183</v>
      </c>
      <c r="L7" s="26"/>
      <c r="M7" s="28" t="s">
        <v>135</v>
      </c>
      <c r="N7" s="26"/>
      <c r="O7" s="28" t="s">
        <v>136</v>
      </c>
      <c r="P7" s="26"/>
      <c r="Q7" s="29" t="s">
        <v>184</v>
      </c>
    </row>
    <row r="8" spans="1:17" ht="21.75" thickBot="1" x14ac:dyDescent="0.6">
      <c r="A8" s="47" t="s">
        <v>61</v>
      </c>
      <c r="C8" s="90">
        <v>218712191</v>
      </c>
      <c r="D8" s="31"/>
      <c r="E8" s="32">
        <v>0</v>
      </c>
      <c r="F8" s="31"/>
      <c r="G8" s="32">
        <v>0</v>
      </c>
      <c r="H8" s="31"/>
      <c r="I8" s="91">
        <v>218712191</v>
      </c>
      <c r="K8" s="90">
        <v>991074440</v>
      </c>
      <c r="L8" s="31"/>
      <c r="M8" s="32">
        <v>-5401250</v>
      </c>
      <c r="N8" s="31"/>
      <c r="O8" s="32">
        <v>-5763750</v>
      </c>
      <c r="P8" s="31"/>
      <c r="Q8" s="91">
        <v>979909440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6" bestFit="1" customWidth="1"/>
    <col min="2" max="2" width="1" style="6" customWidth="1"/>
    <col min="3" max="3" width="21.85546875" style="6" bestFit="1" customWidth="1"/>
    <col min="4" max="4" width="1" style="6" customWidth="1"/>
    <col min="5" max="5" width="41.28515625" style="6" bestFit="1" customWidth="1"/>
    <col min="6" max="6" width="1" style="6" customWidth="1"/>
    <col min="7" max="7" width="36" style="6" bestFit="1" customWidth="1"/>
    <col min="8" max="8" width="1" style="6" customWidth="1"/>
    <col min="9" max="9" width="41.28515625" style="6" bestFit="1" customWidth="1"/>
    <col min="10" max="10" width="1" style="6" customWidth="1"/>
    <col min="11" max="11" width="36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45">
      <c r="A2" s="107" t="s">
        <v>0</v>
      </c>
      <c r="B2" s="107" t="s">
        <v>0</v>
      </c>
      <c r="C2" s="107" t="s">
        <v>0</v>
      </c>
      <c r="D2" s="107" t="s">
        <v>0</v>
      </c>
      <c r="E2" s="107" t="s">
        <v>0</v>
      </c>
      <c r="F2" s="107" t="s">
        <v>0</v>
      </c>
      <c r="G2" s="107"/>
      <c r="H2" s="107"/>
      <c r="I2" s="107"/>
      <c r="J2" s="107"/>
      <c r="K2" s="107"/>
    </row>
    <row r="3" spans="1:11" ht="30" x14ac:dyDescent="0.45">
      <c r="A3" s="107" t="s">
        <v>91</v>
      </c>
      <c r="B3" s="107" t="s">
        <v>91</v>
      </c>
      <c r="C3" s="107" t="s">
        <v>91</v>
      </c>
      <c r="D3" s="107" t="s">
        <v>91</v>
      </c>
      <c r="E3" s="107" t="s">
        <v>91</v>
      </c>
      <c r="F3" s="107" t="s">
        <v>91</v>
      </c>
      <c r="G3" s="107"/>
      <c r="H3" s="107"/>
      <c r="I3" s="107"/>
      <c r="J3" s="107"/>
      <c r="K3" s="107"/>
    </row>
    <row r="4" spans="1:11" ht="30" x14ac:dyDescent="0.45">
      <c r="A4" s="107" t="str">
        <f>'سرمایه‌گذاری در اوراق بهادار'!A4:Q4</f>
        <v>برای ماه منتهی به 1401/05/31</v>
      </c>
      <c r="B4" s="107" t="s">
        <v>204</v>
      </c>
      <c r="C4" s="107" t="s">
        <v>204</v>
      </c>
      <c r="D4" s="107" t="s">
        <v>204</v>
      </c>
      <c r="E4" s="107" t="s">
        <v>204</v>
      </c>
      <c r="F4" s="107" t="s">
        <v>204</v>
      </c>
      <c r="G4" s="107"/>
      <c r="H4" s="107"/>
      <c r="I4" s="107"/>
      <c r="J4" s="107"/>
      <c r="K4" s="107"/>
    </row>
    <row r="5" spans="1:11" ht="19.5" thickBot="1" x14ac:dyDescent="0.5"/>
    <row r="6" spans="1:11" ht="30" x14ac:dyDescent="0.45">
      <c r="A6" s="92" t="s">
        <v>185</v>
      </c>
      <c r="B6" s="93" t="s">
        <v>185</v>
      </c>
      <c r="C6" s="94" t="s">
        <v>185</v>
      </c>
      <c r="E6" s="92" t="s">
        <v>93</v>
      </c>
      <c r="F6" s="93" t="s">
        <v>93</v>
      </c>
      <c r="G6" s="94" t="s">
        <v>93</v>
      </c>
      <c r="I6" s="92" t="s">
        <v>94</v>
      </c>
      <c r="J6" s="93" t="s">
        <v>94</v>
      </c>
      <c r="K6" s="94" t="s">
        <v>94</v>
      </c>
    </row>
    <row r="7" spans="1:11" ht="30" x14ac:dyDescent="0.45">
      <c r="A7" s="27" t="s">
        <v>186</v>
      </c>
      <c r="B7" s="7"/>
      <c r="C7" s="29" t="s">
        <v>77</v>
      </c>
      <c r="E7" s="27" t="s">
        <v>187</v>
      </c>
      <c r="F7" s="7"/>
      <c r="G7" s="29" t="s">
        <v>188</v>
      </c>
      <c r="I7" s="27" t="s">
        <v>187</v>
      </c>
      <c r="J7" s="7"/>
      <c r="K7" s="29" t="s">
        <v>188</v>
      </c>
    </row>
    <row r="8" spans="1:11" ht="21.75" thickBot="1" x14ac:dyDescent="0.6">
      <c r="A8" s="57" t="s">
        <v>83</v>
      </c>
      <c r="B8" s="49"/>
      <c r="C8" s="50" t="s">
        <v>84</v>
      </c>
      <c r="E8" s="59">
        <v>2320206</v>
      </c>
      <c r="F8" s="49"/>
      <c r="G8" s="50" t="s">
        <v>100</v>
      </c>
      <c r="I8" s="59">
        <v>62949672</v>
      </c>
      <c r="J8" s="49"/>
      <c r="K8" s="50" t="s">
        <v>100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6" bestFit="1" customWidth="1"/>
    <col min="2" max="2" width="1" style="6" customWidth="1"/>
    <col min="3" max="3" width="12.140625" style="6" bestFit="1" customWidth="1"/>
    <col min="4" max="4" width="1" style="6" customWidth="1"/>
    <col min="5" max="5" width="15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45">
      <c r="A2" s="107" t="s">
        <v>0</v>
      </c>
      <c r="B2" s="107" t="s">
        <v>0</v>
      </c>
      <c r="C2" s="107" t="s">
        <v>0</v>
      </c>
      <c r="D2" s="107" t="s">
        <v>0</v>
      </c>
      <c r="E2" s="107"/>
    </row>
    <row r="3" spans="1:5" ht="30" x14ac:dyDescent="0.45">
      <c r="A3" s="107" t="s">
        <v>91</v>
      </c>
      <c r="B3" s="107" t="s">
        <v>91</v>
      </c>
      <c r="C3" s="107" t="s">
        <v>91</v>
      </c>
      <c r="D3" s="107" t="s">
        <v>91</v>
      </c>
      <c r="E3" s="107"/>
    </row>
    <row r="4" spans="1:5" ht="30" x14ac:dyDescent="0.45">
      <c r="A4" s="107" t="s">
        <v>2</v>
      </c>
      <c r="B4" s="107" t="s">
        <v>2</v>
      </c>
      <c r="C4" s="107" t="s">
        <v>2</v>
      </c>
      <c r="D4" s="107" t="s">
        <v>2</v>
      </c>
      <c r="E4" s="107"/>
    </row>
    <row r="6" spans="1:5" ht="30" x14ac:dyDescent="0.45">
      <c r="A6" s="107" t="s">
        <v>189</v>
      </c>
      <c r="C6" s="24" t="s">
        <v>93</v>
      </c>
      <c r="E6" s="24" t="s">
        <v>6</v>
      </c>
    </row>
    <row r="7" spans="1:5" ht="30" x14ac:dyDescent="0.45">
      <c r="A7" s="107" t="s">
        <v>189</v>
      </c>
      <c r="C7" s="24" t="s">
        <v>80</v>
      </c>
      <c r="E7" s="24" t="s">
        <v>80</v>
      </c>
    </row>
    <row r="8" spans="1:5" ht="21" x14ac:dyDescent="0.55000000000000004">
      <c r="A8" s="95" t="s">
        <v>189</v>
      </c>
      <c r="C8" s="96">
        <v>0</v>
      </c>
      <c r="E8" s="96">
        <v>168546928</v>
      </c>
    </row>
    <row r="9" spans="1:5" ht="21" x14ac:dyDescent="0.55000000000000004">
      <c r="A9" s="95" t="s">
        <v>190</v>
      </c>
      <c r="C9" s="96">
        <v>0</v>
      </c>
      <c r="E9" s="96">
        <v>0</v>
      </c>
    </row>
    <row r="10" spans="1:5" ht="21" x14ac:dyDescent="0.55000000000000004">
      <c r="A10" s="95" t="s">
        <v>191</v>
      </c>
      <c r="C10" s="96">
        <v>0</v>
      </c>
      <c r="E10" s="96">
        <v>6923779</v>
      </c>
    </row>
    <row r="11" spans="1:5" ht="21" x14ac:dyDescent="0.55000000000000004">
      <c r="A11" s="95" t="s">
        <v>100</v>
      </c>
      <c r="C11" s="96">
        <v>0</v>
      </c>
      <c r="E11" s="96">
        <v>175470707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6" bestFit="1" customWidth="1"/>
    <col min="2" max="2" width="1" style="6" customWidth="1"/>
    <col min="3" max="3" width="14.85546875" style="6" bestFit="1" customWidth="1"/>
    <col min="4" max="4" width="1" style="6" customWidth="1"/>
    <col min="5" max="5" width="25.7109375" style="6" bestFit="1" customWidth="1"/>
    <col min="6" max="6" width="1" style="6" customWidth="1"/>
    <col min="7" max="7" width="38.710937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45">
      <c r="A2" s="107" t="s">
        <v>0</v>
      </c>
      <c r="B2" s="107" t="s">
        <v>0</v>
      </c>
      <c r="C2" s="107" t="s">
        <v>0</v>
      </c>
      <c r="D2" s="107" t="s">
        <v>0</v>
      </c>
      <c r="E2" s="107" t="s">
        <v>0</v>
      </c>
      <c r="F2" s="107"/>
      <c r="G2" s="107"/>
    </row>
    <row r="3" spans="1:7" ht="30" x14ac:dyDescent="0.45">
      <c r="A3" s="107" t="s">
        <v>91</v>
      </c>
      <c r="B3" s="107" t="s">
        <v>91</v>
      </c>
      <c r="C3" s="107" t="s">
        <v>91</v>
      </c>
      <c r="D3" s="107" t="s">
        <v>91</v>
      </c>
      <c r="E3" s="107" t="s">
        <v>91</v>
      </c>
      <c r="F3" s="107"/>
      <c r="G3" s="107"/>
    </row>
    <row r="4" spans="1:7" ht="30" x14ac:dyDescent="0.45">
      <c r="A4" s="107" t="s">
        <v>2</v>
      </c>
      <c r="B4" s="107" t="s">
        <v>2</v>
      </c>
      <c r="C4" s="107" t="s">
        <v>2</v>
      </c>
      <c r="D4" s="107" t="s">
        <v>2</v>
      </c>
      <c r="E4" s="107" t="s">
        <v>2</v>
      </c>
      <c r="F4" s="107"/>
      <c r="G4" s="107"/>
    </row>
    <row r="5" spans="1:7" ht="19.5" thickBot="1" x14ac:dyDescent="0.5"/>
    <row r="6" spans="1:7" ht="30" x14ac:dyDescent="0.45">
      <c r="A6" s="38" t="s">
        <v>95</v>
      </c>
      <c r="C6" s="92" t="s">
        <v>80</v>
      </c>
      <c r="D6" s="97"/>
      <c r="E6" s="93" t="s">
        <v>137</v>
      </c>
      <c r="F6" s="97"/>
      <c r="G6" s="94" t="s">
        <v>13</v>
      </c>
    </row>
    <row r="7" spans="1:7" ht="21" x14ac:dyDescent="0.55000000000000004">
      <c r="A7" s="12" t="s">
        <v>192</v>
      </c>
      <c r="C7" s="55">
        <v>3130148910</v>
      </c>
      <c r="D7" s="7"/>
      <c r="E7" s="7" t="s">
        <v>193</v>
      </c>
      <c r="F7" s="7"/>
      <c r="G7" s="54" t="s">
        <v>194</v>
      </c>
    </row>
    <row r="8" spans="1:7" ht="21" x14ac:dyDescent="0.55000000000000004">
      <c r="A8" s="12" t="s">
        <v>195</v>
      </c>
      <c r="C8" s="55">
        <v>218712191</v>
      </c>
      <c r="D8" s="7"/>
      <c r="E8" s="7" t="s">
        <v>196</v>
      </c>
      <c r="F8" s="7"/>
      <c r="G8" s="54" t="s">
        <v>197</v>
      </c>
    </row>
    <row r="9" spans="1:7" ht="21.75" thickBot="1" x14ac:dyDescent="0.6">
      <c r="A9" s="19" t="s">
        <v>198</v>
      </c>
      <c r="C9" s="98">
        <v>2320206</v>
      </c>
      <c r="D9" s="49"/>
      <c r="E9" s="49" t="s">
        <v>199</v>
      </c>
      <c r="F9" s="49"/>
      <c r="G9" s="50" t="s">
        <v>24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rightToLeft="1" workbookViewId="0">
      <selection activeCell="M7" sqref="M7:O7"/>
    </sheetView>
  </sheetViews>
  <sheetFormatPr defaultColWidth="9.140625" defaultRowHeight="18.75" x14ac:dyDescent="0.45"/>
  <cols>
    <col min="1" max="1" width="30.85546875" style="6" bestFit="1" customWidth="1"/>
    <col min="2" max="2" width="1" style="6" customWidth="1"/>
    <col min="3" max="3" width="18" style="6" bestFit="1" customWidth="1"/>
    <col min="4" max="4" width="1" style="6" customWidth="1"/>
    <col min="5" max="5" width="23" style="6" bestFit="1" customWidth="1"/>
    <col min="6" max="6" width="1" style="6" customWidth="1"/>
    <col min="7" max="7" width="23.85546875" style="6" bestFit="1" customWidth="1"/>
    <col min="8" max="8" width="1" style="6" customWidth="1"/>
    <col min="9" max="9" width="18" style="6" bestFit="1" customWidth="1"/>
    <col min="10" max="10" width="1" style="6" customWidth="1"/>
    <col min="11" max="11" width="22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21.85546875" style="6" bestFit="1" customWidth="1"/>
    <col min="16" max="16" width="1" style="6" customWidth="1"/>
    <col min="17" max="17" width="18" style="6" bestFit="1" customWidth="1"/>
    <col min="18" max="18" width="1" style="6" customWidth="1"/>
    <col min="19" max="19" width="15.140625" style="6" bestFit="1" customWidth="1"/>
    <col min="20" max="20" width="1" style="6" customWidth="1"/>
    <col min="21" max="21" width="23" style="6" bestFit="1" customWidth="1"/>
    <col min="22" max="22" width="1" style="6" customWidth="1"/>
    <col min="23" max="23" width="23.855468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45">
      <c r="A2" s="107" t="str">
        <f>[1]سهام!$A$2:$Y$2</f>
        <v>صندوق سرمایه‌گذاری ثروت هامرز</v>
      </c>
      <c r="B2" s="107"/>
      <c r="C2" s="107"/>
      <c r="D2" s="107"/>
      <c r="E2" s="107" t="s">
        <v>0</v>
      </c>
      <c r="F2" s="107" t="s">
        <v>0</v>
      </c>
      <c r="G2" s="107" t="s">
        <v>0</v>
      </c>
      <c r="H2" s="107" t="s">
        <v>0</v>
      </c>
      <c r="I2" s="107" t="s">
        <v>0</v>
      </c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ht="30" x14ac:dyDescent="0.45">
      <c r="A3" s="107" t="str">
        <f>[1]سهام!$A$3:$Y$3</f>
        <v>صورت وضعیت پورتفوی</v>
      </c>
      <c r="B3" s="107"/>
      <c r="C3" s="107"/>
      <c r="D3" s="107"/>
      <c r="E3" s="107" t="s">
        <v>1</v>
      </c>
      <c r="F3" s="107" t="s">
        <v>1</v>
      </c>
      <c r="G3" s="107" t="s">
        <v>1</v>
      </c>
      <c r="H3" s="107" t="s">
        <v>1</v>
      </c>
      <c r="I3" s="107" t="s">
        <v>1</v>
      </c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</row>
    <row r="4" spans="1:25" ht="30" x14ac:dyDescent="0.45">
      <c r="A4" s="107" t="s">
        <v>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5" ht="19.5" thickBot="1" x14ac:dyDescent="0.5"/>
    <row r="6" spans="1:25" ht="30" x14ac:dyDescent="0.45">
      <c r="A6" s="110" t="s">
        <v>3</v>
      </c>
      <c r="C6" s="115" t="s">
        <v>4</v>
      </c>
      <c r="D6" s="116" t="s">
        <v>4</v>
      </c>
      <c r="E6" s="116" t="s">
        <v>4</v>
      </c>
      <c r="F6" s="116" t="s">
        <v>4</v>
      </c>
      <c r="G6" s="117" t="s">
        <v>4</v>
      </c>
      <c r="I6" s="104" t="s">
        <v>5</v>
      </c>
      <c r="J6" s="105" t="s">
        <v>5</v>
      </c>
      <c r="K6" s="105" t="s">
        <v>5</v>
      </c>
      <c r="L6" s="105" t="s">
        <v>5</v>
      </c>
      <c r="M6" s="105" t="s">
        <v>5</v>
      </c>
      <c r="N6" s="105" t="s">
        <v>5</v>
      </c>
      <c r="O6" s="106" t="s">
        <v>5</v>
      </c>
      <c r="Q6" s="104" t="s">
        <v>6</v>
      </c>
      <c r="R6" s="105" t="s">
        <v>6</v>
      </c>
      <c r="S6" s="105" t="s">
        <v>6</v>
      </c>
      <c r="T6" s="105" t="s">
        <v>6</v>
      </c>
      <c r="U6" s="105" t="s">
        <v>6</v>
      </c>
      <c r="V6" s="105" t="s">
        <v>6</v>
      </c>
      <c r="W6" s="105" t="s">
        <v>6</v>
      </c>
      <c r="X6" s="105" t="s">
        <v>6</v>
      </c>
      <c r="Y6" s="106" t="s">
        <v>6</v>
      </c>
    </row>
    <row r="7" spans="1:25" ht="30" x14ac:dyDescent="0.45">
      <c r="A7" s="111" t="s">
        <v>3</v>
      </c>
      <c r="C7" s="112" t="s">
        <v>7</v>
      </c>
      <c r="D7" s="7"/>
      <c r="E7" s="113" t="s">
        <v>8</v>
      </c>
      <c r="F7" s="7"/>
      <c r="G7" s="114" t="s">
        <v>9</v>
      </c>
      <c r="I7" s="108" t="s">
        <v>10</v>
      </c>
      <c r="J7" s="109" t="s">
        <v>10</v>
      </c>
      <c r="K7" s="109" t="s">
        <v>10</v>
      </c>
      <c r="L7" s="8"/>
      <c r="M7" s="109" t="s">
        <v>11</v>
      </c>
      <c r="N7" s="109" t="s">
        <v>11</v>
      </c>
      <c r="O7" s="103" t="s">
        <v>11</v>
      </c>
      <c r="Q7" s="108" t="s">
        <v>7</v>
      </c>
      <c r="R7" s="8"/>
      <c r="S7" s="109" t="s">
        <v>12</v>
      </c>
      <c r="T7" s="8"/>
      <c r="U7" s="109" t="s">
        <v>8</v>
      </c>
      <c r="V7" s="8"/>
      <c r="W7" s="109" t="s">
        <v>9</v>
      </c>
      <c r="X7" s="8"/>
      <c r="Y7" s="103" t="s">
        <v>13</v>
      </c>
    </row>
    <row r="8" spans="1:25" ht="30" x14ac:dyDescent="0.45">
      <c r="A8" s="111" t="s">
        <v>3</v>
      </c>
      <c r="C8" s="112" t="s">
        <v>7</v>
      </c>
      <c r="D8" s="7"/>
      <c r="E8" s="113" t="s">
        <v>8</v>
      </c>
      <c r="F8" s="7"/>
      <c r="G8" s="114" t="s">
        <v>9</v>
      </c>
      <c r="I8" s="9" t="s">
        <v>7</v>
      </c>
      <c r="J8" s="8"/>
      <c r="K8" s="10" t="s">
        <v>8</v>
      </c>
      <c r="L8" s="8"/>
      <c r="M8" s="10" t="s">
        <v>7</v>
      </c>
      <c r="N8" s="8"/>
      <c r="O8" s="11" t="s">
        <v>14</v>
      </c>
      <c r="Q8" s="108" t="s">
        <v>7</v>
      </c>
      <c r="R8" s="8"/>
      <c r="S8" s="109" t="s">
        <v>12</v>
      </c>
      <c r="T8" s="8"/>
      <c r="U8" s="109" t="s">
        <v>8</v>
      </c>
      <c r="V8" s="8"/>
      <c r="W8" s="109" t="s">
        <v>9</v>
      </c>
      <c r="X8" s="8"/>
      <c r="Y8" s="103" t="s">
        <v>13</v>
      </c>
    </row>
    <row r="9" spans="1:25" ht="21" x14ac:dyDescent="0.55000000000000004">
      <c r="A9" s="12" t="s">
        <v>15</v>
      </c>
      <c r="C9" s="13">
        <v>1100000</v>
      </c>
      <c r="D9" s="7"/>
      <c r="E9" s="14">
        <v>11691085916</v>
      </c>
      <c r="F9" s="7"/>
      <c r="G9" s="15">
        <v>13012114500</v>
      </c>
      <c r="I9" s="16">
        <v>592308</v>
      </c>
      <c r="J9" s="8"/>
      <c r="K9" s="8">
        <v>0</v>
      </c>
      <c r="L9" s="8"/>
      <c r="M9" s="8">
        <v>0</v>
      </c>
      <c r="N9" s="8"/>
      <c r="O9" s="17">
        <v>0</v>
      </c>
      <c r="Q9" s="16">
        <v>1692308</v>
      </c>
      <c r="R9" s="8"/>
      <c r="S9" s="8">
        <v>7970</v>
      </c>
      <c r="T9" s="8"/>
      <c r="U9" s="8">
        <v>11691085916</v>
      </c>
      <c r="V9" s="8"/>
      <c r="W9" s="8">
        <v>13407442976.177999</v>
      </c>
      <c r="X9" s="8"/>
      <c r="Y9" s="17" t="s">
        <v>16</v>
      </c>
    </row>
    <row r="10" spans="1:25" ht="21" x14ac:dyDescent="0.55000000000000004">
      <c r="A10" s="12" t="s">
        <v>17</v>
      </c>
      <c r="C10" s="13">
        <v>1400000</v>
      </c>
      <c r="D10" s="7"/>
      <c r="E10" s="14">
        <v>8434004800</v>
      </c>
      <c r="F10" s="7"/>
      <c r="G10" s="15">
        <v>8934521400</v>
      </c>
      <c r="I10" s="16">
        <v>100000</v>
      </c>
      <c r="J10" s="8"/>
      <c r="K10" s="8">
        <v>623578135</v>
      </c>
      <c r="L10" s="8"/>
      <c r="M10" s="8">
        <v>0</v>
      </c>
      <c r="N10" s="8"/>
      <c r="O10" s="17">
        <v>0</v>
      </c>
      <c r="Q10" s="16">
        <v>1500000</v>
      </c>
      <c r="R10" s="8"/>
      <c r="S10" s="8">
        <v>5830</v>
      </c>
      <c r="T10" s="8"/>
      <c r="U10" s="8">
        <v>9057582935</v>
      </c>
      <c r="V10" s="8"/>
      <c r="W10" s="8">
        <v>8692967250</v>
      </c>
      <c r="X10" s="8"/>
      <c r="Y10" s="17" t="s">
        <v>18</v>
      </c>
    </row>
    <row r="11" spans="1:25" ht="21" x14ac:dyDescent="0.55000000000000004">
      <c r="A11" s="12" t="s">
        <v>19</v>
      </c>
      <c r="C11" s="13">
        <v>300000</v>
      </c>
      <c r="D11" s="7"/>
      <c r="E11" s="14">
        <v>3691411265</v>
      </c>
      <c r="F11" s="7"/>
      <c r="G11" s="15">
        <v>5045797800</v>
      </c>
      <c r="I11" s="16">
        <v>0</v>
      </c>
      <c r="J11" s="8"/>
      <c r="K11" s="8">
        <v>0</v>
      </c>
      <c r="L11" s="8"/>
      <c r="M11" s="18">
        <v>0</v>
      </c>
      <c r="N11" s="8"/>
      <c r="O11" s="17">
        <v>0</v>
      </c>
      <c r="Q11" s="16">
        <v>300000</v>
      </c>
      <c r="R11" s="8"/>
      <c r="S11" s="8">
        <v>15060</v>
      </c>
      <c r="T11" s="8"/>
      <c r="U11" s="8">
        <v>3691411265</v>
      </c>
      <c r="V11" s="8"/>
      <c r="W11" s="8">
        <v>4491117900</v>
      </c>
      <c r="X11" s="8"/>
      <c r="Y11" s="17" t="s">
        <v>20</v>
      </c>
    </row>
    <row r="12" spans="1:25" ht="21" x14ac:dyDescent="0.55000000000000004">
      <c r="A12" s="12" t="s">
        <v>21</v>
      </c>
      <c r="C12" s="13">
        <v>100000</v>
      </c>
      <c r="D12" s="7"/>
      <c r="E12" s="14">
        <v>1737010068</v>
      </c>
      <c r="F12" s="7"/>
      <c r="G12" s="15">
        <v>1822093650</v>
      </c>
      <c r="I12" s="16">
        <v>60000</v>
      </c>
      <c r="J12" s="8"/>
      <c r="K12" s="8">
        <v>0</v>
      </c>
      <c r="L12" s="8"/>
      <c r="M12" s="8">
        <v>0</v>
      </c>
      <c r="N12" s="8"/>
      <c r="O12" s="17">
        <v>0</v>
      </c>
      <c r="Q12" s="16">
        <v>160000</v>
      </c>
      <c r="R12" s="8"/>
      <c r="S12" s="8">
        <v>16910</v>
      </c>
      <c r="T12" s="8"/>
      <c r="U12" s="8">
        <v>2779150068</v>
      </c>
      <c r="V12" s="8"/>
      <c r="W12" s="8">
        <v>2689501680</v>
      </c>
      <c r="X12" s="8"/>
      <c r="Y12" s="17" t="s">
        <v>22</v>
      </c>
    </row>
    <row r="13" spans="1:25" ht="21" x14ac:dyDescent="0.55000000000000004">
      <c r="A13" s="12" t="s">
        <v>23</v>
      </c>
      <c r="C13" s="13">
        <v>975702</v>
      </c>
      <c r="D13" s="7"/>
      <c r="E13" s="14">
        <v>8077770014</v>
      </c>
      <c r="F13" s="7"/>
      <c r="G13" s="15">
        <v>13374873743.049</v>
      </c>
      <c r="I13" s="16">
        <v>0</v>
      </c>
      <c r="J13" s="8"/>
      <c r="K13" s="8">
        <v>0</v>
      </c>
      <c r="L13" s="8"/>
      <c r="M13" s="18">
        <v>-975702</v>
      </c>
      <c r="N13" s="8"/>
      <c r="O13" s="17">
        <v>12406441229</v>
      </c>
      <c r="Q13" s="16">
        <v>0</v>
      </c>
      <c r="R13" s="8"/>
      <c r="S13" s="8">
        <v>0</v>
      </c>
      <c r="T13" s="8"/>
      <c r="U13" s="8">
        <v>0</v>
      </c>
      <c r="V13" s="8"/>
      <c r="W13" s="8">
        <v>0</v>
      </c>
      <c r="X13" s="8"/>
      <c r="Y13" s="17" t="s">
        <v>24</v>
      </c>
    </row>
    <row r="14" spans="1:25" ht="21" x14ac:dyDescent="0.55000000000000004">
      <c r="A14" s="12" t="s">
        <v>25</v>
      </c>
      <c r="C14" s="13">
        <v>3250000</v>
      </c>
      <c r="D14" s="7"/>
      <c r="E14" s="14">
        <v>7087388297</v>
      </c>
      <c r="F14" s="7"/>
      <c r="G14" s="15">
        <v>6377327775</v>
      </c>
      <c r="I14" s="16">
        <v>250000</v>
      </c>
      <c r="J14" s="8"/>
      <c r="K14" s="8">
        <v>436796236</v>
      </c>
      <c r="L14" s="8"/>
      <c r="M14" s="18">
        <v>0</v>
      </c>
      <c r="N14" s="8"/>
      <c r="O14" s="17">
        <v>0</v>
      </c>
      <c r="Q14" s="16">
        <v>3500000</v>
      </c>
      <c r="R14" s="8"/>
      <c r="S14" s="8">
        <v>1902</v>
      </c>
      <c r="T14" s="8"/>
      <c r="U14" s="8">
        <v>7524184533</v>
      </c>
      <c r="V14" s="8"/>
      <c r="W14" s="8">
        <v>6617390850</v>
      </c>
      <c r="X14" s="8"/>
      <c r="Y14" s="17" t="s">
        <v>26</v>
      </c>
    </row>
    <row r="15" spans="1:25" ht="21" x14ac:dyDescent="0.55000000000000004">
      <c r="A15" s="12" t="s">
        <v>27</v>
      </c>
      <c r="C15" s="13">
        <v>60000</v>
      </c>
      <c r="D15" s="7"/>
      <c r="E15" s="14">
        <v>982140000</v>
      </c>
      <c r="F15" s="7"/>
      <c r="G15" s="15">
        <v>947130840</v>
      </c>
      <c r="I15" s="16">
        <v>0</v>
      </c>
      <c r="J15" s="8"/>
      <c r="K15" s="8">
        <v>0</v>
      </c>
      <c r="L15" s="8"/>
      <c r="M15" s="8">
        <v>-60000</v>
      </c>
      <c r="N15" s="8"/>
      <c r="O15" s="17">
        <v>0</v>
      </c>
      <c r="Q15" s="16">
        <v>0</v>
      </c>
      <c r="R15" s="8"/>
      <c r="S15" s="8">
        <v>0</v>
      </c>
      <c r="T15" s="8"/>
      <c r="U15" s="8">
        <v>0</v>
      </c>
      <c r="V15" s="8"/>
      <c r="W15" s="8">
        <v>0</v>
      </c>
      <c r="X15" s="8"/>
      <c r="Y15" s="17" t="s">
        <v>24</v>
      </c>
    </row>
    <row r="16" spans="1:25" ht="21" x14ac:dyDescent="0.55000000000000004">
      <c r="A16" s="12" t="s">
        <v>28</v>
      </c>
      <c r="C16" s="16">
        <v>109999</v>
      </c>
      <c r="D16" s="8"/>
      <c r="E16" s="8">
        <v>1088990100</v>
      </c>
      <c r="F16" s="8"/>
      <c r="G16" s="17">
        <v>1416011352.0525</v>
      </c>
      <c r="I16" s="16">
        <v>0</v>
      </c>
      <c r="J16" s="8"/>
      <c r="K16" s="8">
        <v>0</v>
      </c>
      <c r="L16" s="8"/>
      <c r="M16" s="18">
        <v>-109999</v>
      </c>
      <c r="N16" s="8"/>
      <c r="O16" s="17">
        <v>0</v>
      </c>
      <c r="Q16" s="16">
        <v>0</v>
      </c>
      <c r="R16" s="8"/>
      <c r="S16" s="8">
        <v>0</v>
      </c>
      <c r="T16" s="8"/>
      <c r="U16" s="8">
        <v>0</v>
      </c>
      <c r="V16" s="8"/>
      <c r="W16" s="8">
        <v>0</v>
      </c>
      <c r="X16" s="8"/>
      <c r="Y16" s="17" t="s">
        <v>24</v>
      </c>
    </row>
    <row r="17" spans="1:25" ht="21" x14ac:dyDescent="0.55000000000000004">
      <c r="A17" s="12" t="s">
        <v>29</v>
      </c>
      <c r="C17" s="16">
        <v>256965</v>
      </c>
      <c r="D17" s="8"/>
      <c r="E17" s="8">
        <v>5252547455</v>
      </c>
      <c r="F17" s="8"/>
      <c r="G17" s="17">
        <v>4566941285.4517498</v>
      </c>
      <c r="I17" s="16">
        <v>0</v>
      </c>
      <c r="J17" s="8"/>
      <c r="K17" s="8">
        <v>0</v>
      </c>
      <c r="L17" s="8"/>
      <c r="M17" s="8">
        <v>0</v>
      </c>
      <c r="N17" s="8"/>
      <c r="O17" s="17">
        <v>0</v>
      </c>
      <c r="Q17" s="16">
        <v>256965</v>
      </c>
      <c r="R17" s="8"/>
      <c r="S17" s="8">
        <v>18250</v>
      </c>
      <c r="T17" s="8"/>
      <c r="U17" s="8">
        <v>5252547455</v>
      </c>
      <c r="V17" s="8"/>
      <c r="W17" s="8">
        <v>4661708063.0625</v>
      </c>
      <c r="X17" s="8"/>
      <c r="Y17" s="17" t="s">
        <v>30</v>
      </c>
    </row>
    <row r="18" spans="1:25" ht="21" x14ac:dyDescent="0.55000000000000004">
      <c r="A18" s="12" t="s">
        <v>31</v>
      </c>
      <c r="C18" s="16">
        <v>500000</v>
      </c>
      <c r="D18" s="8"/>
      <c r="E18" s="8">
        <v>7670763862</v>
      </c>
      <c r="F18" s="8"/>
      <c r="G18" s="17">
        <v>7897727250</v>
      </c>
      <c r="I18" s="16">
        <v>0</v>
      </c>
      <c r="J18" s="8"/>
      <c r="K18" s="8">
        <v>0</v>
      </c>
      <c r="L18" s="8"/>
      <c r="M18" s="8">
        <v>0</v>
      </c>
      <c r="N18" s="8"/>
      <c r="O18" s="17">
        <v>0</v>
      </c>
      <c r="Q18" s="16">
        <v>500000</v>
      </c>
      <c r="R18" s="8"/>
      <c r="S18" s="8">
        <v>11125</v>
      </c>
      <c r="T18" s="8"/>
      <c r="U18" s="8">
        <v>6257884877</v>
      </c>
      <c r="V18" s="8"/>
      <c r="W18" s="8">
        <v>5529403125</v>
      </c>
      <c r="X18" s="8"/>
      <c r="Y18" s="17" t="s">
        <v>32</v>
      </c>
    </row>
    <row r="19" spans="1:25" ht="21" x14ac:dyDescent="0.55000000000000004">
      <c r="A19" s="12" t="s">
        <v>33</v>
      </c>
      <c r="C19" s="16">
        <v>750000</v>
      </c>
      <c r="D19" s="8"/>
      <c r="E19" s="8">
        <v>7772808997</v>
      </c>
      <c r="F19" s="8"/>
      <c r="G19" s="17">
        <v>6426533250</v>
      </c>
      <c r="I19" s="16">
        <v>0</v>
      </c>
      <c r="J19" s="8"/>
      <c r="K19" s="8">
        <v>0</v>
      </c>
      <c r="L19" s="8"/>
      <c r="M19" s="18">
        <v>0</v>
      </c>
      <c r="N19" s="8"/>
      <c r="O19" s="17">
        <v>0</v>
      </c>
      <c r="Q19" s="16">
        <v>750000</v>
      </c>
      <c r="R19" s="8"/>
      <c r="S19" s="8">
        <v>9800</v>
      </c>
      <c r="T19" s="8"/>
      <c r="U19" s="8">
        <v>7772808997</v>
      </c>
      <c r="V19" s="8"/>
      <c r="W19" s="8">
        <v>7306267500</v>
      </c>
      <c r="X19" s="8"/>
      <c r="Y19" s="17" t="s">
        <v>34</v>
      </c>
    </row>
    <row r="20" spans="1:25" ht="21" x14ac:dyDescent="0.55000000000000004">
      <c r="A20" s="12" t="s">
        <v>35</v>
      </c>
      <c r="C20" s="16">
        <v>700000</v>
      </c>
      <c r="D20" s="8"/>
      <c r="E20" s="8">
        <v>8120246495</v>
      </c>
      <c r="F20" s="8"/>
      <c r="G20" s="17">
        <v>9525981150</v>
      </c>
      <c r="I20" s="16">
        <v>0</v>
      </c>
      <c r="J20" s="8"/>
      <c r="K20" s="8">
        <v>0</v>
      </c>
      <c r="L20" s="8"/>
      <c r="M20" s="18">
        <v>0</v>
      </c>
      <c r="N20" s="8"/>
      <c r="O20" s="17">
        <v>0</v>
      </c>
      <c r="Q20" s="16">
        <v>700000</v>
      </c>
      <c r="R20" s="8"/>
      <c r="S20" s="8">
        <v>11260</v>
      </c>
      <c r="T20" s="8"/>
      <c r="U20" s="8">
        <v>8120246495</v>
      </c>
      <c r="V20" s="8"/>
      <c r="W20" s="8">
        <v>7835102100</v>
      </c>
      <c r="X20" s="8"/>
      <c r="Y20" s="17" t="s">
        <v>36</v>
      </c>
    </row>
    <row r="21" spans="1:25" ht="21" x14ac:dyDescent="0.55000000000000004">
      <c r="A21" s="12" t="s">
        <v>37</v>
      </c>
      <c r="C21" s="16">
        <v>400000</v>
      </c>
      <c r="D21" s="8"/>
      <c r="E21" s="8">
        <v>5631230586</v>
      </c>
      <c r="F21" s="8"/>
      <c r="G21" s="17">
        <v>5590537200</v>
      </c>
      <c r="I21" s="16">
        <v>0</v>
      </c>
      <c r="J21" s="8"/>
      <c r="K21" s="8">
        <v>0</v>
      </c>
      <c r="L21" s="8"/>
      <c r="M21" s="8">
        <v>0</v>
      </c>
      <c r="N21" s="8"/>
      <c r="O21" s="17">
        <v>0</v>
      </c>
      <c r="Q21" s="16">
        <v>400000</v>
      </c>
      <c r="R21" s="8"/>
      <c r="S21" s="8">
        <v>13980</v>
      </c>
      <c r="T21" s="8"/>
      <c r="U21" s="8">
        <v>5631230586</v>
      </c>
      <c r="V21" s="8"/>
      <c r="W21" s="8">
        <v>5558727600</v>
      </c>
      <c r="X21" s="8"/>
      <c r="Y21" s="17" t="s">
        <v>38</v>
      </c>
    </row>
    <row r="22" spans="1:25" ht="21" x14ac:dyDescent="0.55000000000000004">
      <c r="A22" s="12" t="s">
        <v>39</v>
      </c>
      <c r="C22" s="16">
        <v>500000</v>
      </c>
      <c r="D22" s="8"/>
      <c r="E22" s="8">
        <v>2897908948</v>
      </c>
      <c r="F22" s="8"/>
      <c r="G22" s="17">
        <v>3931467750</v>
      </c>
      <c r="I22" s="16">
        <v>0</v>
      </c>
      <c r="J22" s="8"/>
      <c r="K22" s="8">
        <v>0</v>
      </c>
      <c r="L22" s="8"/>
      <c r="M22" s="8">
        <v>0</v>
      </c>
      <c r="N22" s="8"/>
      <c r="O22" s="17">
        <v>0</v>
      </c>
      <c r="Q22" s="16">
        <v>500000</v>
      </c>
      <c r="R22" s="8"/>
      <c r="S22" s="8">
        <v>7410</v>
      </c>
      <c r="T22" s="8"/>
      <c r="U22" s="8">
        <v>2897908948</v>
      </c>
      <c r="V22" s="8"/>
      <c r="W22" s="8">
        <v>3682955250</v>
      </c>
      <c r="X22" s="8"/>
      <c r="Y22" s="17" t="s">
        <v>40</v>
      </c>
    </row>
    <row r="23" spans="1:25" ht="21" x14ac:dyDescent="0.55000000000000004">
      <c r="A23" s="12" t="s">
        <v>41</v>
      </c>
      <c r="C23" s="16">
        <v>200000</v>
      </c>
      <c r="D23" s="8"/>
      <c r="E23" s="8">
        <v>7733369912</v>
      </c>
      <c r="F23" s="8"/>
      <c r="G23" s="17">
        <v>8471294100</v>
      </c>
      <c r="I23" s="16">
        <v>0</v>
      </c>
      <c r="J23" s="8"/>
      <c r="K23" s="8">
        <v>0</v>
      </c>
      <c r="L23" s="8"/>
      <c r="M23" s="8">
        <v>0</v>
      </c>
      <c r="N23" s="8"/>
      <c r="O23" s="17">
        <v>0</v>
      </c>
      <c r="Q23" s="16">
        <v>200000</v>
      </c>
      <c r="R23" s="8"/>
      <c r="S23" s="8">
        <v>38500</v>
      </c>
      <c r="T23" s="8"/>
      <c r="U23" s="8">
        <v>7733369912</v>
      </c>
      <c r="V23" s="8"/>
      <c r="W23" s="8">
        <v>7654185000</v>
      </c>
      <c r="X23" s="8"/>
      <c r="Y23" s="17" t="s">
        <v>42</v>
      </c>
    </row>
    <row r="24" spans="1:25" ht="21" x14ac:dyDescent="0.55000000000000004">
      <c r="A24" s="12" t="s">
        <v>43</v>
      </c>
      <c r="C24" s="16">
        <v>150000</v>
      </c>
      <c r="D24" s="8"/>
      <c r="E24" s="8">
        <v>1635121674</v>
      </c>
      <c r="F24" s="8"/>
      <c r="G24" s="17">
        <v>2227666050</v>
      </c>
      <c r="I24" s="16">
        <v>109999</v>
      </c>
      <c r="J24" s="8"/>
      <c r="K24" s="8">
        <v>0</v>
      </c>
      <c r="L24" s="8"/>
      <c r="M24" s="8">
        <v>0</v>
      </c>
      <c r="N24" s="8"/>
      <c r="O24" s="17">
        <v>0</v>
      </c>
      <c r="Q24" s="16">
        <v>259999</v>
      </c>
      <c r="R24" s="8"/>
      <c r="S24" s="8">
        <v>13420</v>
      </c>
      <c r="T24" s="8"/>
      <c r="U24" s="8">
        <v>2834110774</v>
      </c>
      <c r="V24" s="8"/>
      <c r="W24" s="8">
        <v>3468425919.849</v>
      </c>
      <c r="X24" s="8"/>
      <c r="Y24" s="17" t="s">
        <v>44</v>
      </c>
    </row>
    <row r="25" spans="1:25" ht="21" x14ac:dyDescent="0.55000000000000004">
      <c r="A25" s="12" t="s">
        <v>45</v>
      </c>
      <c r="C25" s="16">
        <v>400000</v>
      </c>
      <c r="D25" s="8"/>
      <c r="E25" s="8">
        <v>8088101645</v>
      </c>
      <c r="F25" s="8"/>
      <c r="G25" s="17">
        <v>9021997800</v>
      </c>
      <c r="I25" s="16">
        <v>100000</v>
      </c>
      <c r="J25" s="8"/>
      <c r="K25" s="8">
        <v>2292125114</v>
      </c>
      <c r="L25" s="8"/>
      <c r="M25" s="18">
        <v>0</v>
      </c>
      <c r="N25" s="8"/>
      <c r="O25" s="17">
        <v>0</v>
      </c>
      <c r="Q25" s="16">
        <v>500000</v>
      </c>
      <c r="R25" s="8"/>
      <c r="S25" s="8">
        <v>23040</v>
      </c>
      <c r="T25" s="8"/>
      <c r="U25" s="8">
        <v>10380226759</v>
      </c>
      <c r="V25" s="8"/>
      <c r="W25" s="8">
        <v>11451456000</v>
      </c>
      <c r="X25" s="8"/>
      <c r="Y25" s="17" t="s">
        <v>46</v>
      </c>
    </row>
    <row r="26" spans="1:25" ht="21.75" thickBot="1" x14ac:dyDescent="0.6">
      <c r="A26" s="19" t="s">
        <v>47</v>
      </c>
      <c r="C26" s="20">
        <v>0</v>
      </c>
      <c r="D26" s="21"/>
      <c r="E26" s="21">
        <v>0</v>
      </c>
      <c r="F26" s="21"/>
      <c r="G26" s="22">
        <v>0</v>
      </c>
      <c r="I26" s="20">
        <v>122699</v>
      </c>
      <c r="J26" s="21"/>
      <c r="K26" s="21">
        <v>0</v>
      </c>
      <c r="L26" s="21"/>
      <c r="M26" s="21">
        <v>0</v>
      </c>
      <c r="N26" s="21"/>
      <c r="O26" s="22">
        <v>0</v>
      </c>
      <c r="Q26" s="20">
        <v>122699</v>
      </c>
      <c r="R26" s="21"/>
      <c r="S26" s="21">
        <v>10125</v>
      </c>
      <c r="T26" s="21"/>
      <c r="U26" s="21">
        <v>1412878985</v>
      </c>
      <c r="V26" s="21"/>
      <c r="W26" s="21">
        <v>1234935527.1187501</v>
      </c>
      <c r="X26" s="21"/>
      <c r="Y26" s="22" t="s">
        <v>48</v>
      </c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25" bestFit="1" customWidth="1"/>
    <col min="2" max="2" width="1" style="25" customWidth="1"/>
    <col min="3" max="3" width="20.85546875" style="25" bestFit="1" customWidth="1"/>
    <col min="4" max="4" width="1" style="25" customWidth="1"/>
    <col min="5" max="5" width="14.85546875" style="25" bestFit="1" customWidth="1"/>
    <col min="6" max="6" width="1" style="25" customWidth="1"/>
    <col min="7" max="7" width="15.28515625" style="25" bestFit="1" customWidth="1"/>
    <col min="8" max="8" width="1" style="25" customWidth="1"/>
    <col min="9" max="9" width="12.42578125" style="25" bestFit="1" customWidth="1"/>
    <col min="10" max="10" width="1" style="25" customWidth="1"/>
    <col min="11" max="11" width="20.85546875" style="25" bestFit="1" customWidth="1"/>
    <col min="12" max="12" width="1" style="25" customWidth="1"/>
    <col min="13" max="13" width="14.85546875" style="25" bestFit="1" customWidth="1"/>
    <col min="14" max="14" width="1" style="25" customWidth="1"/>
    <col min="15" max="15" width="15.28515625" style="25" bestFit="1" customWidth="1"/>
    <col min="16" max="16" width="1" style="25" customWidth="1"/>
    <col min="17" max="17" width="12.42578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45">
      <c r="A2" s="107" t="s">
        <v>0</v>
      </c>
      <c r="B2" s="107"/>
      <c r="C2" s="107" t="s">
        <v>0</v>
      </c>
      <c r="D2" s="107" t="s">
        <v>0</v>
      </c>
      <c r="E2" s="107" t="s">
        <v>0</v>
      </c>
      <c r="F2" s="107" t="s">
        <v>0</v>
      </c>
      <c r="G2" s="107" t="s">
        <v>0</v>
      </c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30" x14ac:dyDescent="0.45">
      <c r="A3" s="107" t="s">
        <v>1</v>
      </c>
      <c r="B3" s="107"/>
      <c r="C3" s="107" t="s">
        <v>1</v>
      </c>
      <c r="D3" s="107" t="s">
        <v>1</v>
      </c>
      <c r="E3" s="107" t="s">
        <v>1</v>
      </c>
      <c r="F3" s="107" t="s">
        <v>1</v>
      </c>
      <c r="G3" s="107" t="s">
        <v>1</v>
      </c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ht="30" x14ac:dyDescent="0.45">
      <c r="A4" s="107" t="str">
        <f>سهام!A4</f>
        <v>برای ماه منتهی به 1401/05/31</v>
      </c>
      <c r="B4" s="107"/>
      <c r="C4" s="107" t="s">
        <v>204</v>
      </c>
      <c r="D4" s="107" t="s">
        <v>204</v>
      </c>
      <c r="E4" s="107" t="s">
        <v>204</v>
      </c>
      <c r="F4" s="107" t="s">
        <v>204</v>
      </c>
      <c r="G4" s="107" t="s">
        <v>204</v>
      </c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6" spans="1:17" ht="30" x14ac:dyDescent="0.45">
      <c r="A6" s="107" t="s">
        <v>3</v>
      </c>
      <c r="C6" s="107" t="s">
        <v>4</v>
      </c>
      <c r="D6" s="107" t="s">
        <v>4</v>
      </c>
      <c r="E6" s="107" t="s">
        <v>4</v>
      </c>
      <c r="F6" s="107" t="s">
        <v>4</v>
      </c>
      <c r="G6" s="107" t="s">
        <v>4</v>
      </c>
      <c r="H6" s="107" t="s">
        <v>4</v>
      </c>
      <c r="I6" s="107" t="s">
        <v>4</v>
      </c>
      <c r="K6" s="107" t="s">
        <v>6</v>
      </c>
      <c r="L6" s="107" t="s">
        <v>6</v>
      </c>
      <c r="M6" s="107" t="s">
        <v>6</v>
      </c>
      <c r="N6" s="107" t="s">
        <v>6</v>
      </c>
      <c r="O6" s="107" t="s">
        <v>6</v>
      </c>
      <c r="P6" s="107" t="s">
        <v>6</v>
      </c>
      <c r="Q6" s="107" t="s">
        <v>6</v>
      </c>
    </row>
    <row r="7" spans="1:17" ht="30" x14ac:dyDescent="0.45">
      <c r="A7" s="107" t="s">
        <v>3</v>
      </c>
      <c r="C7" s="24" t="s">
        <v>49</v>
      </c>
      <c r="E7" s="24" t="s">
        <v>50</v>
      </c>
      <c r="G7" s="24" t="s">
        <v>51</v>
      </c>
      <c r="I7" s="24" t="s">
        <v>52</v>
      </c>
      <c r="K7" s="24" t="s">
        <v>49</v>
      </c>
      <c r="M7" s="24" t="s">
        <v>50</v>
      </c>
      <c r="O7" s="24" t="s">
        <v>51</v>
      </c>
      <c r="Q7" s="24" t="s">
        <v>52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25" bestFit="1" customWidth="1"/>
    <col min="2" max="2" width="1" style="25" customWidth="1"/>
    <col min="3" max="3" width="28.28515625" style="25" bestFit="1" customWidth="1"/>
    <col min="4" max="4" width="1" style="25" customWidth="1"/>
    <col min="5" max="5" width="25" style="25" bestFit="1" customWidth="1"/>
    <col min="6" max="6" width="1" style="25" customWidth="1"/>
    <col min="7" max="7" width="16" style="25" bestFit="1" customWidth="1"/>
    <col min="8" max="8" width="1" style="25" customWidth="1"/>
    <col min="9" max="9" width="19.28515625" style="25" bestFit="1" customWidth="1"/>
    <col min="10" max="10" width="1" style="25" customWidth="1"/>
    <col min="11" max="11" width="11.85546875" style="25" bestFit="1" customWidth="1"/>
    <col min="12" max="12" width="1" style="25" customWidth="1"/>
    <col min="13" max="13" width="12.42578125" style="25" bestFit="1" customWidth="1"/>
    <col min="14" max="14" width="1" style="25" customWidth="1"/>
    <col min="15" max="15" width="6.85546875" style="25" bestFit="1" customWidth="1"/>
    <col min="16" max="16" width="1" style="25" customWidth="1"/>
    <col min="17" max="17" width="18.42578125" style="25" bestFit="1" customWidth="1"/>
    <col min="18" max="18" width="1" style="25" customWidth="1"/>
    <col min="19" max="19" width="25.140625" style="25" bestFit="1" customWidth="1"/>
    <col min="20" max="20" width="1" style="25" customWidth="1"/>
    <col min="21" max="21" width="7" style="25" bestFit="1" customWidth="1"/>
    <col min="22" max="22" width="1" style="25" customWidth="1"/>
    <col min="23" max="23" width="18.42578125" style="25" bestFit="1" customWidth="1"/>
    <col min="24" max="24" width="1" style="25" customWidth="1"/>
    <col min="25" max="25" width="6.85546875" style="25" bestFit="1" customWidth="1"/>
    <col min="26" max="26" width="1" style="25" customWidth="1"/>
    <col min="27" max="27" width="14.7109375" style="25" bestFit="1" customWidth="1"/>
    <col min="28" max="28" width="1" style="25" customWidth="1"/>
    <col min="29" max="29" width="7" style="25" bestFit="1" customWidth="1"/>
    <col min="30" max="30" width="1" style="25" customWidth="1"/>
    <col min="31" max="31" width="24.5703125" style="25" bestFit="1" customWidth="1"/>
    <col min="32" max="32" width="1" style="25" customWidth="1"/>
    <col min="33" max="33" width="18.42578125" style="25" bestFit="1" customWidth="1"/>
    <col min="34" max="34" width="1" style="25" customWidth="1"/>
    <col min="35" max="35" width="25.140625" style="25" bestFit="1" customWidth="1"/>
    <col min="36" max="36" width="1" style="25" customWidth="1"/>
    <col min="37" max="37" width="38.140625" style="25" bestFit="1" customWidth="1"/>
    <col min="38" max="38" width="1" style="25" customWidth="1"/>
    <col min="39" max="39" width="9.140625" style="25" customWidth="1"/>
    <col min="40" max="16384" width="9.140625" style="25"/>
  </cols>
  <sheetData>
    <row r="2" spans="1:37" ht="30" x14ac:dyDescent="0.45">
      <c r="A2" s="107" t="s">
        <v>0</v>
      </c>
      <c r="B2" s="107"/>
      <c r="C2" s="107"/>
      <c r="D2" s="107"/>
      <c r="E2" s="107"/>
      <c r="F2" s="107"/>
      <c r="G2" s="107"/>
      <c r="H2" s="107" t="s">
        <v>1</v>
      </c>
      <c r="I2" s="107" t="s">
        <v>1</v>
      </c>
      <c r="J2" s="107" t="s">
        <v>1</v>
      </c>
      <c r="K2" s="107" t="s">
        <v>1</v>
      </c>
      <c r="L2" s="107" t="s">
        <v>1</v>
      </c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37" ht="30" x14ac:dyDescent="0.4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37" ht="30" x14ac:dyDescent="0.45">
      <c r="A4" s="107" t="str">
        <f>تبعی!A4</f>
        <v>برای ماه منتهی به 1401/05/31</v>
      </c>
      <c r="B4" s="107"/>
      <c r="C4" s="107"/>
      <c r="D4" s="107"/>
      <c r="E4" s="107"/>
      <c r="F4" s="107"/>
      <c r="G4" s="107"/>
      <c r="H4" s="107" t="s">
        <v>204</v>
      </c>
      <c r="I4" s="107" t="s">
        <v>204</v>
      </c>
      <c r="J4" s="107" t="s">
        <v>204</v>
      </c>
      <c r="K4" s="107" t="s">
        <v>204</v>
      </c>
      <c r="L4" s="107" t="s">
        <v>204</v>
      </c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</row>
    <row r="5" spans="1:37" ht="19.5" thickBot="1" x14ac:dyDescent="0.5"/>
    <row r="6" spans="1:37" ht="30" x14ac:dyDescent="0.45">
      <c r="A6" s="115" t="s">
        <v>53</v>
      </c>
      <c r="B6" s="116" t="s">
        <v>53</v>
      </c>
      <c r="C6" s="116" t="s">
        <v>53</v>
      </c>
      <c r="D6" s="116" t="s">
        <v>53</v>
      </c>
      <c r="E6" s="116" t="s">
        <v>53</v>
      </c>
      <c r="F6" s="116" t="s">
        <v>53</v>
      </c>
      <c r="G6" s="116" t="s">
        <v>53</v>
      </c>
      <c r="H6" s="116" t="s">
        <v>53</v>
      </c>
      <c r="I6" s="116" t="s">
        <v>53</v>
      </c>
      <c r="J6" s="116" t="s">
        <v>53</v>
      </c>
      <c r="K6" s="116" t="s">
        <v>53</v>
      </c>
      <c r="L6" s="116" t="s">
        <v>53</v>
      </c>
      <c r="M6" s="117" t="s">
        <v>53</v>
      </c>
      <c r="O6" s="115" t="s">
        <v>4</v>
      </c>
      <c r="P6" s="116" t="s">
        <v>4</v>
      </c>
      <c r="Q6" s="116" t="s">
        <v>4</v>
      </c>
      <c r="R6" s="116" t="s">
        <v>4</v>
      </c>
      <c r="S6" s="117" t="s">
        <v>4</v>
      </c>
      <c r="U6" s="115" t="s">
        <v>5</v>
      </c>
      <c r="V6" s="116" t="s">
        <v>5</v>
      </c>
      <c r="W6" s="116" t="s">
        <v>5</v>
      </c>
      <c r="X6" s="116" t="s">
        <v>5</v>
      </c>
      <c r="Y6" s="116" t="s">
        <v>5</v>
      </c>
      <c r="Z6" s="116" t="s">
        <v>5</v>
      </c>
      <c r="AA6" s="117" t="s">
        <v>5</v>
      </c>
      <c r="AC6" s="115" t="s">
        <v>6</v>
      </c>
      <c r="AD6" s="116" t="s">
        <v>6</v>
      </c>
      <c r="AE6" s="116" t="s">
        <v>6</v>
      </c>
      <c r="AF6" s="116" t="s">
        <v>6</v>
      </c>
      <c r="AG6" s="116" t="s">
        <v>6</v>
      </c>
      <c r="AH6" s="116" t="s">
        <v>6</v>
      </c>
      <c r="AI6" s="116" t="s">
        <v>6</v>
      </c>
      <c r="AJ6" s="116" t="s">
        <v>6</v>
      </c>
      <c r="AK6" s="117" t="s">
        <v>6</v>
      </c>
    </row>
    <row r="7" spans="1:37" ht="30" x14ac:dyDescent="0.45">
      <c r="A7" s="112" t="s">
        <v>54</v>
      </c>
      <c r="B7" s="26"/>
      <c r="C7" s="113" t="s">
        <v>55</v>
      </c>
      <c r="D7" s="26"/>
      <c r="E7" s="113" t="s">
        <v>56</v>
      </c>
      <c r="F7" s="26"/>
      <c r="G7" s="113" t="s">
        <v>57</v>
      </c>
      <c r="H7" s="26"/>
      <c r="I7" s="113" t="s">
        <v>58</v>
      </c>
      <c r="J7" s="26"/>
      <c r="K7" s="113" t="s">
        <v>59</v>
      </c>
      <c r="L7" s="26"/>
      <c r="M7" s="114" t="s">
        <v>52</v>
      </c>
      <c r="O7" s="112" t="s">
        <v>7</v>
      </c>
      <c r="P7" s="26"/>
      <c r="Q7" s="113" t="s">
        <v>8</v>
      </c>
      <c r="R7" s="26"/>
      <c r="S7" s="114" t="s">
        <v>9</v>
      </c>
      <c r="U7" s="112" t="s">
        <v>10</v>
      </c>
      <c r="V7" s="113" t="s">
        <v>10</v>
      </c>
      <c r="W7" s="113" t="s">
        <v>10</v>
      </c>
      <c r="X7" s="26"/>
      <c r="Y7" s="113" t="s">
        <v>11</v>
      </c>
      <c r="Z7" s="113" t="s">
        <v>11</v>
      </c>
      <c r="AA7" s="114" t="s">
        <v>11</v>
      </c>
      <c r="AC7" s="112" t="s">
        <v>7</v>
      </c>
      <c r="AD7" s="26"/>
      <c r="AE7" s="113" t="s">
        <v>60</v>
      </c>
      <c r="AF7" s="26"/>
      <c r="AG7" s="113" t="s">
        <v>8</v>
      </c>
      <c r="AH7" s="26"/>
      <c r="AI7" s="113" t="s">
        <v>9</v>
      </c>
      <c r="AJ7" s="26"/>
      <c r="AK7" s="114" t="s">
        <v>13</v>
      </c>
    </row>
    <row r="8" spans="1:37" ht="30" x14ac:dyDescent="0.45">
      <c r="A8" s="112" t="s">
        <v>54</v>
      </c>
      <c r="B8" s="26"/>
      <c r="C8" s="113" t="s">
        <v>55</v>
      </c>
      <c r="D8" s="26"/>
      <c r="E8" s="113" t="s">
        <v>56</v>
      </c>
      <c r="F8" s="26"/>
      <c r="G8" s="113" t="s">
        <v>57</v>
      </c>
      <c r="H8" s="26"/>
      <c r="I8" s="113" t="s">
        <v>58</v>
      </c>
      <c r="J8" s="26"/>
      <c r="K8" s="113" t="s">
        <v>59</v>
      </c>
      <c r="L8" s="26"/>
      <c r="M8" s="114" t="s">
        <v>52</v>
      </c>
      <c r="O8" s="112" t="s">
        <v>7</v>
      </c>
      <c r="P8" s="26"/>
      <c r="Q8" s="113" t="s">
        <v>8</v>
      </c>
      <c r="R8" s="26"/>
      <c r="S8" s="114" t="s">
        <v>9</v>
      </c>
      <c r="U8" s="27" t="s">
        <v>7</v>
      </c>
      <c r="V8" s="26"/>
      <c r="W8" s="28" t="s">
        <v>8</v>
      </c>
      <c r="X8" s="26"/>
      <c r="Y8" s="28" t="s">
        <v>7</v>
      </c>
      <c r="Z8" s="26"/>
      <c r="AA8" s="29" t="s">
        <v>14</v>
      </c>
      <c r="AC8" s="112" t="s">
        <v>7</v>
      </c>
      <c r="AD8" s="26"/>
      <c r="AE8" s="113" t="s">
        <v>60</v>
      </c>
      <c r="AF8" s="26"/>
      <c r="AG8" s="113" t="s">
        <v>8</v>
      </c>
      <c r="AH8" s="26"/>
      <c r="AI8" s="113" t="s">
        <v>9</v>
      </c>
      <c r="AJ8" s="26"/>
      <c r="AK8" s="114" t="s">
        <v>13</v>
      </c>
    </row>
    <row r="9" spans="1:37" ht="21.75" thickBot="1" x14ac:dyDescent="0.6">
      <c r="A9" s="30" t="s">
        <v>61</v>
      </c>
      <c r="B9" s="31"/>
      <c r="C9" s="31" t="s">
        <v>62</v>
      </c>
      <c r="D9" s="31"/>
      <c r="E9" s="31" t="s">
        <v>62</v>
      </c>
      <c r="F9" s="31"/>
      <c r="G9" s="31" t="s">
        <v>63</v>
      </c>
      <c r="H9" s="31"/>
      <c r="I9" s="31" t="s">
        <v>64</v>
      </c>
      <c r="J9" s="31"/>
      <c r="K9" s="32">
        <v>18</v>
      </c>
      <c r="L9" s="31"/>
      <c r="M9" s="33">
        <v>18</v>
      </c>
      <c r="O9" s="34">
        <v>14900</v>
      </c>
      <c r="P9" s="31"/>
      <c r="Q9" s="32">
        <v>14902700625</v>
      </c>
      <c r="R9" s="31"/>
      <c r="S9" s="33">
        <v>14897299375</v>
      </c>
      <c r="U9" s="34">
        <v>0</v>
      </c>
      <c r="V9" s="31"/>
      <c r="W9" s="32">
        <v>0</v>
      </c>
      <c r="X9" s="31"/>
      <c r="Y9" s="32">
        <v>0</v>
      </c>
      <c r="Z9" s="31"/>
      <c r="AA9" s="33">
        <v>0</v>
      </c>
      <c r="AC9" s="34">
        <v>14900</v>
      </c>
      <c r="AD9" s="31"/>
      <c r="AE9" s="32">
        <v>1000000</v>
      </c>
      <c r="AF9" s="31"/>
      <c r="AG9" s="32">
        <v>14902700625</v>
      </c>
      <c r="AH9" s="31"/>
      <c r="AI9" s="32">
        <v>14897299375</v>
      </c>
      <c r="AJ9" s="31"/>
      <c r="AK9" s="35" t="s">
        <v>65</v>
      </c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36" bestFit="1" customWidth="1"/>
    <col min="2" max="2" width="1" style="36" customWidth="1"/>
    <col min="3" max="3" width="6.85546875" style="36" bestFit="1" customWidth="1"/>
    <col min="4" max="4" width="1" style="36" customWidth="1"/>
    <col min="5" max="5" width="15" style="36" bestFit="1" customWidth="1"/>
    <col min="6" max="6" width="1" style="36" customWidth="1"/>
    <col min="7" max="7" width="23" style="36" bestFit="1" customWidth="1"/>
    <col min="8" max="8" width="1" style="36" customWidth="1"/>
    <col min="9" max="9" width="15.140625" style="36" bestFit="1" customWidth="1"/>
    <col min="10" max="10" width="1" style="36" customWidth="1"/>
    <col min="11" max="11" width="32.7109375" style="36" bestFit="1" customWidth="1"/>
    <col min="12" max="12" width="1" style="36" customWidth="1"/>
    <col min="13" max="13" width="7" style="36" bestFit="1" customWidth="1"/>
    <col min="14" max="14" width="1" style="36" customWidth="1"/>
    <col min="15" max="15" width="9.140625" style="36" customWidth="1"/>
    <col min="16" max="16384" width="9.140625" style="36"/>
  </cols>
  <sheetData>
    <row r="2" spans="1:13" x14ac:dyDescent="0.4">
      <c r="A2" s="118" t="s">
        <v>0</v>
      </c>
      <c r="B2" s="118" t="s">
        <v>0</v>
      </c>
      <c r="C2" s="118" t="s">
        <v>0</v>
      </c>
      <c r="D2" s="118" t="s">
        <v>0</v>
      </c>
      <c r="E2" s="118" t="s">
        <v>0</v>
      </c>
      <c r="F2" s="118" t="s">
        <v>0</v>
      </c>
      <c r="G2" s="118"/>
      <c r="H2" s="118"/>
      <c r="I2" s="118"/>
      <c r="J2" s="118"/>
      <c r="K2" s="118"/>
      <c r="L2" s="118"/>
      <c r="M2" s="118"/>
    </row>
    <row r="3" spans="1:13" x14ac:dyDescent="0.4">
      <c r="A3" s="118" t="s">
        <v>1</v>
      </c>
      <c r="B3" s="118" t="s">
        <v>1</v>
      </c>
      <c r="C3" s="118" t="s">
        <v>1</v>
      </c>
      <c r="D3" s="118" t="s">
        <v>1</v>
      </c>
      <c r="E3" s="118" t="s">
        <v>1</v>
      </c>
      <c r="F3" s="118" t="s">
        <v>1</v>
      </c>
      <c r="G3" s="118"/>
      <c r="H3" s="118"/>
      <c r="I3" s="118"/>
      <c r="J3" s="118"/>
      <c r="K3" s="118"/>
      <c r="L3" s="118"/>
      <c r="M3" s="118"/>
    </row>
    <row r="4" spans="1:13" x14ac:dyDescent="0.4">
      <c r="A4" s="118" t="str">
        <f>'اوراق مشارکت'!A4:AK4</f>
        <v>برای ماه منتهی به 1401/05/31</v>
      </c>
      <c r="B4" s="118" t="s">
        <v>204</v>
      </c>
      <c r="C4" s="118" t="s">
        <v>204</v>
      </c>
      <c r="D4" s="118" t="s">
        <v>204</v>
      </c>
      <c r="E4" s="118" t="s">
        <v>204</v>
      </c>
      <c r="F4" s="118" t="s">
        <v>204</v>
      </c>
      <c r="G4" s="118"/>
      <c r="H4" s="118"/>
      <c r="I4" s="118"/>
      <c r="J4" s="118"/>
      <c r="K4" s="118"/>
      <c r="L4" s="118"/>
      <c r="M4" s="118"/>
    </row>
    <row r="6" spans="1:13" x14ac:dyDescent="0.4">
      <c r="A6" s="118" t="s">
        <v>3</v>
      </c>
      <c r="C6" s="118" t="s">
        <v>6</v>
      </c>
      <c r="D6" s="118" t="s">
        <v>6</v>
      </c>
      <c r="E6" s="118" t="s">
        <v>6</v>
      </c>
      <c r="F6" s="118" t="s">
        <v>6</v>
      </c>
      <c r="G6" s="118" t="s">
        <v>6</v>
      </c>
      <c r="H6" s="118" t="s">
        <v>6</v>
      </c>
      <c r="I6" s="118" t="s">
        <v>6</v>
      </c>
      <c r="J6" s="118" t="s">
        <v>6</v>
      </c>
      <c r="K6" s="118" t="s">
        <v>6</v>
      </c>
      <c r="L6" s="118" t="s">
        <v>6</v>
      </c>
      <c r="M6" s="118" t="s">
        <v>6</v>
      </c>
    </row>
    <row r="7" spans="1:13" x14ac:dyDescent="0.4">
      <c r="A7" s="118" t="s">
        <v>3</v>
      </c>
      <c r="C7" s="37" t="s">
        <v>7</v>
      </c>
      <c r="E7" s="37" t="s">
        <v>66</v>
      </c>
      <c r="G7" s="37" t="s">
        <v>67</v>
      </c>
      <c r="I7" s="37" t="s">
        <v>68</v>
      </c>
      <c r="K7" s="37" t="s">
        <v>69</v>
      </c>
      <c r="M7" s="37" t="s">
        <v>70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25" bestFit="1" customWidth="1"/>
    <col min="2" max="2" width="1" style="25" customWidth="1"/>
    <col min="3" max="3" width="19.28515625" style="25" bestFit="1" customWidth="1"/>
    <col min="4" max="4" width="1" style="25" customWidth="1"/>
    <col min="5" max="5" width="11.85546875" style="25" bestFit="1" customWidth="1"/>
    <col min="6" max="6" width="1" style="25" customWidth="1"/>
    <col min="7" max="7" width="14.28515625" style="25" bestFit="1" customWidth="1"/>
    <col min="8" max="8" width="1" style="25" customWidth="1"/>
    <col min="9" max="9" width="25" style="25" bestFit="1" customWidth="1"/>
    <col min="10" max="10" width="1" style="25" customWidth="1"/>
    <col min="11" max="11" width="6.85546875" style="25" bestFit="1" customWidth="1"/>
    <col min="12" max="12" width="1" style="25" customWidth="1"/>
    <col min="13" max="13" width="18.42578125" style="25" bestFit="1" customWidth="1"/>
    <col min="14" max="14" width="1" style="25" customWidth="1"/>
    <col min="15" max="15" width="25.140625" style="25" bestFit="1" customWidth="1"/>
    <col min="16" max="16" width="1" style="25" customWidth="1"/>
    <col min="17" max="17" width="6.85546875" style="25" bestFit="1" customWidth="1"/>
    <col min="18" max="18" width="1" style="25" customWidth="1"/>
    <col min="19" max="19" width="18.42578125" style="25" bestFit="1" customWidth="1"/>
    <col min="20" max="20" width="1" style="25" customWidth="1"/>
    <col min="21" max="21" width="6.85546875" style="25" bestFit="1" customWidth="1"/>
    <col min="22" max="22" width="1" style="25" customWidth="1"/>
    <col min="23" max="23" width="14.7109375" style="25" bestFit="1" customWidth="1"/>
    <col min="24" max="24" width="1" style="25" customWidth="1"/>
    <col min="25" max="25" width="6.85546875" style="25" bestFit="1" customWidth="1"/>
    <col min="26" max="26" width="1" style="25" customWidth="1"/>
    <col min="27" max="27" width="18.42578125" style="25" bestFit="1" customWidth="1"/>
    <col min="28" max="28" width="1" style="25" customWidth="1"/>
    <col min="29" max="29" width="25.140625" style="25" bestFit="1" customWidth="1"/>
    <col min="30" max="30" width="1" style="25" customWidth="1"/>
    <col min="31" max="31" width="26.140625" style="25" bestFit="1" customWidth="1"/>
    <col min="32" max="32" width="1" style="25" customWidth="1"/>
    <col min="33" max="33" width="9.140625" style="25" customWidth="1"/>
    <col min="34" max="16384" width="9.140625" style="25"/>
  </cols>
  <sheetData>
    <row r="2" spans="1:31" ht="30" x14ac:dyDescent="0.45">
      <c r="A2" s="107" t="s">
        <v>0</v>
      </c>
      <c r="B2" s="107"/>
      <c r="C2" s="107"/>
      <c r="D2" s="107"/>
      <c r="E2" s="107"/>
      <c r="F2" s="107"/>
      <c r="G2" s="107" t="s">
        <v>0</v>
      </c>
      <c r="H2" s="107" t="s">
        <v>0</v>
      </c>
      <c r="I2" s="107" t="s">
        <v>0</v>
      </c>
      <c r="J2" s="107" t="s">
        <v>0</v>
      </c>
      <c r="K2" s="107" t="s">
        <v>0</v>
      </c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</row>
    <row r="3" spans="1:31" ht="30" x14ac:dyDescent="0.45">
      <c r="A3" s="107" t="s">
        <v>1</v>
      </c>
      <c r="B3" s="107"/>
      <c r="C3" s="107"/>
      <c r="D3" s="107"/>
      <c r="E3" s="107"/>
      <c r="F3" s="107"/>
      <c r="G3" s="107" t="s">
        <v>1</v>
      </c>
      <c r="H3" s="107" t="s">
        <v>1</v>
      </c>
      <c r="I3" s="107" t="s">
        <v>1</v>
      </c>
      <c r="J3" s="107" t="s">
        <v>1</v>
      </c>
      <c r="K3" s="107" t="s">
        <v>1</v>
      </c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</row>
    <row r="4" spans="1:31" ht="30" x14ac:dyDescent="0.45">
      <c r="A4" s="107" t="str">
        <f>'تعدیل قیمت'!A4:M4</f>
        <v>برای ماه منتهی به 1401/05/31</v>
      </c>
      <c r="B4" s="107"/>
      <c r="C4" s="107"/>
      <c r="D4" s="107"/>
      <c r="E4" s="107"/>
      <c r="F4" s="107"/>
      <c r="G4" s="107" t="s">
        <v>204</v>
      </c>
      <c r="H4" s="107" t="s">
        <v>204</v>
      </c>
      <c r="I4" s="107" t="s">
        <v>204</v>
      </c>
      <c r="J4" s="107" t="s">
        <v>204</v>
      </c>
      <c r="K4" s="107" t="s">
        <v>204</v>
      </c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</row>
    <row r="6" spans="1:31" ht="30" x14ac:dyDescent="0.45">
      <c r="A6" s="107" t="s">
        <v>71</v>
      </c>
      <c r="B6" s="107" t="s">
        <v>71</v>
      </c>
      <c r="C6" s="107" t="s">
        <v>71</v>
      </c>
      <c r="D6" s="107" t="s">
        <v>71</v>
      </c>
      <c r="E6" s="107" t="s">
        <v>71</v>
      </c>
      <c r="F6" s="107" t="s">
        <v>71</v>
      </c>
      <c r="G6" s="107" t="s">
        <v>71</v>
      </c>
      <c r="H6" s="107" t="s">
        <v>71</v>
      </c>
      <c r="I6" s="107" t="s">
        <v>71</v>
      </c>
      <c r="K6" s="107" t="s">
        <v>4</v>
      </c>
      <c r="L6" s="107" t="s">
        <v>4</v>
      </c>
      <c r="M6" s="107" t="s">
        <v>4</v>
      </c>
      <c r="N6" s="107" t="s">
        <v>4</v>
      </c>
      <c r="O6" s="107" t="s">
        <v>4</v>
      </c>
      <c r="Q6" s="107" t="s">
        <v>5</v>
      </c>
      <c r="R6" s="107" t="s">
        <v>5</v>
      </c>
      <c r="S6" s="107" t="s">
        <v>5</v>
      </c>
      <c r="T6" s="107" t="s">
        <v>5</v>
      </c>
      <c r="U6" s="107" t="s">
        <v>5</v>
      </c>
      <c r="V6" s="107" t="s">
        <v>5</v>
      </c>
      <c r="W6" s="107" t="s">
        <v>5</v>
      </c>
      <c r="Y6" s="107" t="s">
        <v>6</v>
      </c>
      <c r="Z6" s="107" t="s">
        <v>6</v>
      </c>
      <c r="AA6" s="107" t="s">
        <v>6</v>
      </c>
      <c r="AB6" s="107" t="s">
        <v>6</v>
      </c>
      <c r="AC6" s="107" t="s">
        <v>6</v>
      </c>
      <c r="AD6" s="107" t="s">
        <v>6</v>
      </c>
      <c r="AE6" s="107" t="s">
        <v>6</v>
      </c>
    </row>
    <row r="7" spans="1:31" ht="30" x14ac:dyDescent="0.45">
      <c r="A7" s="107" t="s">
        <v>72</v>
      </c>
      <c r="C7" s="107" t="s">
        <v>58</v>
      </c>
      <c r="E7" s="107" t="s">
        <v>59</v>
      </c>
      <c r="G7" s="107" t="s">
        <v>73</v>
      </c>
      <c r="I7" s="107" t="s">
        <v>56</v>
      </c>
      <c r="K7" s="107" t="s">
        <v>7</v>
      </c>
      <c r="M7" s="107" t="s">
        <v>8</v>
      </c>
      <c r="O7" s="107" t="s">
        <v>9</v>
      </c>
      <c r="Q7" s="107" t="s">
        <v>10</v>
      </c>
      <c r="R7" s="107" t="s">
        <v>10</v>
      </c>
      <c r="S7" s="107" t="s">
        <v>10</v>
      </c>
      <c r="U7" s="107" t="s">
        <v>11</v>
      </c>
      <c r="V7" s="107" t="s">
        <v>11</v>
      </c>
      <c r="W7" s="107" t="s">
        <v>11</v>
      </c>
      <c r="Y7" s="107" t="s">
        <v>7</v>
      </c>
      <c r="AA7" s="107" t="s">
        <v>8</v>
      </c>
      <c r="AC7" s="107" t="s">
        <v>9</v>
      </c>
      <c r="AE7" s="107" t="s">
        <v>74</v>
      </c>
    </row>
    <row r="8" spans="1:31" ht="30" x14ac:dyDescent="0.45">
      <c r="A8" s="107" t="s">
        <v>72</v>
      </c>
      <c r="C8" s="107" t="s">
        <v>58</v>
      </c>
      <c r="E8" s="107" t="s">
        <v>59</v>
      </c>
      <c r="G8" s="107" t="s">
        <v>73</v>
      </c>
      <c r="I8" s="107" t="s">
        <v>56</v>
      </c>
      <c r="K8" s="107" t="s">
        <v>7</v>
      </c>
      <c r="M8" s="107" t="s">
        <v>8</v>
      </c>
      <c r="O8" s="107" t="s">
        <v>9</v>
      </c>
      <c r="Q8" s="24" t="s">
        <v>7</v>
      </c>
      <c r="S8" s="24" t="s">
        <v>8</v>
      </c>
      <c r="U8" s="24" t="s">
        <v>7</v>
      </c>
      <c r="W8" s="24" t="s">
        <v>14</v>
      </c>
      <c r="Y8" s="107" t="s">
        <v>7</v>
      </c>
      <c r="AA8" s="107" t="s">
        <v>8</v>
      </c>
      <c r="AC8" s="107" t="s">
        <v>9</v>
      </c>
      <c r="AE8" s="107" t="s">
        <v>74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7109375" style="25" bestFit="1" customWidth="1"/>
    <col min="2" max="2" width="1" style="25" customWidth="1"/>
    <col min="3" max="3" width="19.5703125" style="25" bestFit="1" customWidth="1"/>
    <col min="4" max="4" width="1" style="25" customWidth="1"/>
    <col min="5" max="5" width="14.42578125" style="25" bestFit="1" customWidth="1"/>
    <col min="6" max="6" width="1" style="25" customWidth="1"/>
    <col min="7" max="7" width="15.85546875" style="25" bestFit="1" customWidth="1"/>
    <col min="8" max="8" width="1" style="25" customWidth="1"/>
    <col min="9" max="9" width="11.5703125" style="25" bestFit="1" customWidth="1"/>
    <col min="10" max="10" width="1" style="25" customWidth="1"/>
    <col min="11" max="11" width="15.7109375" style="25" bestFit="1" customWidth="1"/>
    <col min="12" max="12" width="1" style="25" customWidth="1"/>
    <col min="13" max="13" width="14.85546875" style="25" bestFit="1" customWidth="1"/>
    <col min="14" max="14" width="1" style="25" customWidth="1"/>
    <col min="15" max="15" width="15" style="25" bestFit="1" customWidth="1"/>
    <col min="16" max="16" width="1" style="25" customWidth="1"/>
    <col min="17" max="17" width="13.85546875" style="25" bestFit="1" customWidth="1"/>
    <col min="18" max="18" width="1" style="25" customWidth="1"/>
    <col min="19" max="19" width="26.7109375" style="25" bestFit="1" customWidth="1"/>
    <col min="20" max="20" width="1" style="25" customWidth="1"/>
    <col min="21" max="21" width="9.140625" style="25" customWidth="1"/>
    <col min="22" max="16384" width="9.140625" style="25"/>
  </cols>
  <sheetData>
    <row r="2" spans="1:19" ht="30" x14ac:dyDescent="0.45">
      <c r="A2" s="107" t="s">
        <v>0</v>
      </c>
      <c r="B2" s="107"/>
      <c r="C2" s="107"/>
      <c r="D2" s="107" t="s">
        <v>0</v>
      </c>
      <c r="E2" s="107" t="s">
        <v>0</v>
      </c>
      <c r="F2" s="107" t="s">
        <v>0</v>
      </c>
      <c r="G2" s="107" t="s">
        <v>0</v>
      </c>
      <c r="H2" s="107" t="s">
        <v>0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30" x14ac:dyDescent="0.45">
      <c r="A3" s="107" t="s">
        <v>1</v>
      </c>
      <c r="B3" s="107"/>
      <c r="C3" s="107"/>
      <c r="D3" s="107" t="s">
        <v>1</v>
      </c>
      <c r="E3" s="107" t="s">
        <v>1</v>
      </c>
      <c r="F3" s="107" t="s">
        <v>1</v>
      </c>
      <c r="G3" s="107" t="s">
        <v>1</v>
      </c>
      <c r="H3" s="107" t="s">
        <v>1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30" x14ac:dyDescent="0.45">
      <c r="A4" s="107" t="str">
        <f>'گواهی سپرده'!A4:AE4</f>
        <v>برای ماه منتهی به 1401/05/31</v>
      </c>
      <c r="B4" s="107"/>
      <c r="C4" s="107"/>
      <c r="D4" s="107" t="s">
        <v>204</v>
      </c>
      <c r="E4" s="107" t="s">
        <v>204</v>
      </c>
      <c r="F4" s="107" t="s">
        <v>204</v>
      </c>
      <c r="G4" s="107" t="s">
        <v>204</v>
      </c>
      <c r="H4" s="107" t="s">
        <v>204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9.5" thickBot="1" x14ac:dyDescent="0.5"/>
    <row r="6" spans="1:19" ht="30" x14ac:dyDescent="0.45">
      <c r="A6" s="110" t="s">
        <v>75</v>
      </c>
      <c r="C6" s="115" t="s">
        <v>76</v>
      </c>
      <c r="D6" s="116" t="s">
        <v>76</v>
      </c>
      <c r="E6" s="116" t="s">
        <v>76</v>
      </c>
      <c r="F6" s="116" t="s">
        <v>76</v>
      </c>
      <c r="G6" s="116" t="s">
        <v>76</v>
      </c>
      <c r="H6" s="116" t="s">
        <v>76</v>
      </c>
      <c r="I6" s="117" t="s">
        <v>76</v>
      </c>
      <c r="K6" s="38" t="s">
        <v>4</v>
      </c>
      <c r="M6" s="115" t="s">
        <v>5</v>
      </c>
      <c r="N6" s="116" t="s">
        <v>5</v>
      </c>
      <c r="O6" s="117" t="s">
        <v>5</v>
      </c>
      <c r="Q6" s="115" t="s">
        <v>6</v>
      </c>
      <c r="R6" s="116" t="s">
        <v>6</v>
      </c>
      <c r="S6" s="117" t="s">
        <v>6</v>
      </c>
    </row>
    <row r="7" spans="1:19" ht="30" x14ac:dyDescent="0.45">
      <c r="A7" s="111" t="s">
        <v>75</v>
      </c>
      <c r="C7" s="27" t="s">
        <v>77</v>
      </c>
      <c r="D7" s="7"/>
      <c r="E7" s="28" t="s">
        <v>78</v>
      </c>
      <c r="F7" s="7"/>
      <c r="G7" s="28" t="s">
        <v>79</v>
      </c>
      <c r="H7" s="7"/>
      <c r="I7" s="29" t="s">
        <v>59</v>
      </c>
      <c r="K7" s="39" t="s">
        <v>80</v>
      </c>
      <c r="M7" s="27" t="s">
        <v>81</v>
      </c>
      <c r="N7" s="26"/>
      <c r="O7" s="29" t="s">
        <v>82</v>
      </c>
      <c r="Q7" s="27" t="s">
        <v>80</v>
      </c>
      <c r="R7" s="26"/>
      <c r="S7" s="29" t="s">
        <v>74</v>
      </c>
    </row>
    <row r="8" spans="1:19" ht="21" x14ac:dyDescent="0.55000000000000004">
      <c r="A8" s="40" t="s">
        <v>83</v>
      </c>
      <c r="C8" s="41" t="s">
        <v>84</v>
      </c>
      <c r="D8" s="7"/>
      <c r="E8" s="7" t="s">
        <v>85</v>
      </c>
      <c r="F8" s="7"/>
      <c r="G8" s="7" t="s">
        <v>86</v>
      </c>
      <c r="H8" s="7"/>
      <c r="I8" s="42">
        <v>0</v>
      </c>
      <c r="K8" s="43">
        <v>341901855</v>
      </c>
      <c r="M8" s="44">
        <v>12964419468</v>
      </c>
      <c r="N8" s="26"/>
      <c r="O8" s="45">
        <v>3855587313</v>
      </c>
      <c r="Q8" s="44">
        <v>9450734010</v>
      </c>
      <c r="R8" s="26"/>
      <c r="S8" s="46" t="s">
        <v>87</v>
      </c>
    </row>
    <row r="9" spans="1:19" ht="21.75" thickBot="1" x14ac:dyDescent="0.6">
      <c r="A9" s="47" t="s">
        <v>83</v>
      </c>
      <c r="C9" s="48" t="s">
        <v>88</v>
      </c>
      <c r="D9" s="49"/>
      <c r="E9" s="49" t="s">
        <v>89</v>
      </c>
      <c r="F9" s="49"/>
      <c r="G9" s="49" t="s">
        <v>86</v>
      </c>
      <c r="H9" s="49"/>
      <c r="I9" s="50">
        <v>0</v>
      </c>
      <c r="K9" s="51">
        <v>20000000</v>
      </c>
      <c r="M9" s="34">
        <v>0</v>
      </c>
      <c r="N9" s="31"/>
      <c r="O9" s="33">
        <v>0</v>
      </c>
      <c r="Q9" s="34">
        <v>20000000</v>
      </c>
      <c r="R9" s="31"/>
      <c r="S9" s="52" t="s">
        <v>90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B5" sqref="B5"/>
    </sheetView>
  </sheetViews>
  <sheetFormatPr defaultColWidth="9.140625" defaultRowHeight="18.75" x14ac:dyDescent="0.45"/>
  <cols>
    <col min="1" max="1" width="26.28515625" style="6" bestFit="1" customWidth="1"/>
    <col min="2" max="2" width="1" style="6" customWidth="1"/>
    <col min="3" max="3" width="20.85546875" style="6" bestFit="1" customWidth="1"/>
    <col min="4" max="4" width="1" style="6" customWidth="1"/>
    <col min="5" max="5" width="19.28515625" style="6" bestFit="1" customWidth="1"/>
    <col min="6" max="6" width="1" style="6" customWidth="1"/>
    <col min="7" max="7" width="11.85546875" style="6" bestFit="1" customWidth="1"/>
    <col min="8" max="8" width="1" style="6" customWidth="1"/>
    <col min="9" max="9" width="13.42578125" style="6" bestFit="1" customWidth="1"/>
    <col min="10" max="10" width="1" style="6" customWidth="1"/>
    <col min="11" max="11" width="15.140625" style="6" bestFit="1" customWidth="1"/>
    <col min="12" max="12" width="1" style="6" customWidth="1"/>
    <col min="13" max="13" width="16" style="6" bestFit="1" customWidth="1"/>
    <col min="14" max="14" width="1" style="6" customWidth="1"/>
    <col min="15" max="15" width="13.42578125" style="6" bestFit="1" customWidth="1"/>
    <col min="16" max="16" width="1" style="6" customWidth="1"/>
    <col min="17" max="17" width="15.140625" style="6" bestFit="1" customWidth="1"/>
    <col min="18" max="18" width="1" style="6" customWidth="1"/>
    <col min="19" max="19" width="16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107" t="s">
        <v>0</v>
      </c>
      <c r="B2" s="107"/>
      <c r="C2" s="107"/>
      <c r="D2" s="107" t="s">
        <v>0</v>
      </c>
      <c r="E2" s="107" t="s">
        <v>0</v>
      </c>
      <c r="F2" s="107" t="s">
        <v>0</v>
      </c>
      <c r="G2" s="107" t="s">
        <v>0</v>
      </c>
      <c r="H2" s="107" t="s">
        <v>0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30" x14ac:dyDescent="0.45">
      <c r="A3" s="107" t="s">
        <v>91</v>
      </c>
      <c r="B3" s="107"/>
      <c r="C3" s="107"/>
      <c r="D3" s="107" t="s">
        <v>91</v>
      </c>
      <c r="E3" s="107" t="s">
        <v>91</v>
      </c>
      <c r="F3" s="107" t="s">
        <v>91</v>
      </c>
      <c r="G3" s="107" t="s">
        <v>91</v>
      </c>
      <c r="H3" s="107" t="s">
        <v>91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30" x14ac:dyDescent="0.45">
      <c r="A4" s="107" t="str">
        <f>سپرده!A4</f>
        <v>برای ماه منتهی به 1401/05/31</v>
      </c>
      <c r="B4" s="107"/>
      <c r="C4" s="107"/>
      <c r="D4" s="107" t="s">
        <v>204</v>
      </c>
      <c r="E4" s="107" t="s">
        <v>204</v>
      </c>
      <c r="F4" s="107" t="s">
        <v>204</v>
      </c>
      <c r="G4" s="107" t="s">
        <v>204</v>
      </c>
      <c r="H4" s="107" t="s">
        <v>204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9.5" thickBot="1" x14ac:dyDescent="0.5"/>
    <row r="6" spans="1:19" ht="30" x14ac:dyDescent="0.45">
      <c r="A6" s="115" t="s">
        <v>92</v>
      </c>
      <c r="B6" s="116" t="s">
        <v>92</v>
      </c>
      <c r="C6" s="116" t="s">
        <v>92</v>
      </c>
      <c r="D6" s="116" t="s">
        <v>92</v>
      </c>
      <c r="E6" s="116" t="s">
        <v>92</v>
      </c>
      <c r="F6" s="116" t="s">
        <v>92</v>
      </c>
      <c r="G6" s="117" t="s">
        <v>92</v>
      </c>
      <c r="I6" s="115" t="s">
        <v>93</v>
      </c>
      <c r="J6" s="116" t="s">
        <v>93</v>
      </c>
      <c r="K6" s="116" t="s">
        <v>93</v>
      </c>
      <c r="L6" s="116" t="s">
        <v>93</v>
      </c>
      <c r="M6" s="117" t="s">
        <v>93</v>
      </c>
      <c r="O6" s="115" t="s">
        <v>94</v>
      </c>
      <c r="P6" s="116" t="s">
        <v>94</v>
      </c>
      <c r="Q6" s="116" t="s">
        <v>94</v>
      </c>
      <c r="R6" s="116" t="s">
        <v>94</v>
      </c>
      <c r="S6" s="117" t="s">
        <v>94</v>
      </c>
    </row>
    <row r="7" spans="1:19" ht="30" x14ac:dyDescent="0.45">
      <c r="A7" s="27" t="s">
        <v>95</v>
      </c>
      <c r="B7" s="7"/>
      <c r="C7" s="28" t="s">
        <v>96</v>
      </c>
      <c r="D7" s="7"/>
      <c r="E7" s="28" t="s">
        <v>58</v>
      </c>
      <c r="F7" s="7"/>
      <c r="G7" s="29" t="s">
        <v>59</v>
      </c>
      <c r="I7" s="27" t="s">
        <v>97</v>
      </c>
      <c r="J7" s="7"/>
      <c r="K7" s="28" t="s">
        <v>98</v>
      </c>
      <c r="L7" s="7"/>
      <c r="M7" s="29" t="s">
        <v>99</v>
      </c>
      <c r="O7" s="27" t="s">
        <v>97</v>
      </c>
      <c r="P7" s="7"/>
      <c r="Q7" s="28" t="s">
        <v>98</v>
      </c>
      <c r="R7" s="7"/>
      <c r="S7" s="29" t="s">
        <v>99</v>
      </c>
    </row>
    <row r="8" spans="1:19" ht="21" x14ac:dyDescent="0.55000000000000004">
      <c r="A8" s="53" t="s">
        <v>61</v>
      </c>
      <c r="B8" s="7"/>
      <c r="C8" s="14" t="s">
        <v>100</v>
      </c>
      <c r="D8" s="7"/>
      <c r="E8" s="7" t="s">
        <v>64</v>
      </c>
      <c r="F8" s="7"/>
      <c r="G8" s="54">
        <v>18</v>
      </c>
      <c r="I8" s="55">
        <v>218712191</v>
      </c>
      <c r="J8" s="7"/>
      <c r="K8" s="14" t="s">
        <v>100</v>
      </c>
      <c r="L8" s="7"/>
      <c r="M8" s="56">
        <v>218712191</v>
      </c>
      <c r="O8" s="55">
        <v>991074440</v>
      </c>
      <c r="P8" s="7"/>
      <c r="Q8" s="14" t="s">
        <v>100</v>
      </c>
      <c r="R8" s="7"/>
      <c r="S8" s="56">
        <v>991074440</v>
      </c>
    </row>
    <row r="9" spans="1:19" ht="21.75" thickBot="1" x14ac:dyDescent="0.6">
      <c r="A9" s="57" t="s">
        <v>83</v>
      </c>
      <c r="B9" s="49"/>
      <c r="C9" s="58">
        <v>1</v>
      </c>
      <c r="D9" s="49"/>
      <c r="E9" s="49" t="s">
        <v>100</v>
      </c>
      <c r="F9" s="49"/>
      <c r="G9" s="50">
        <v>0</v>
      </c>
      <c r="I9" s="59">
        <v>2320206</v>
      </c>
      <c r="J9" s="49"/>
      <c r="K9" s="58">
        <v>0</v>
      </c>
      <c r="L9" s="49"/>
      <c r="M9" s="60">
        <v>2320206</v>
      </c>
      <c r="O9" s="59">
        <v>62949672</v>
      </c>
      <c r="P9" s="49"/>
      <c r="Q9" s="58">
        <v>0</v>
      </c>
      <c r="R9" s="49"/>
      <c r="S9" s="60">
        <v>62949672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rightToLeft="1" workbookViewId="0">
      <selection activeCell="C19" sqref="C19"/>
    </sheetView>
  </sheetViews>
  <sheetFormatPr defaultColWidth="9.140625" defaultRowHeight="18.75" x14ac:dyDescent="0.45"/>
  <cols>
    <col min="1" max="1" width="27.5703125" style="25" bestFit="1" customWidth="1"/>
    <col min="2" max="2" width="1" style="25" customWidth="1"/>
    <col min="3" max="3" width="15.140625" style="25" bestFit="1" customWidth="1"/>
    <col min="4" max="4" width="1" style="25" customWidth="1"/>
    <col min="5" max="5" width="40.28515625" style="25" bestFit="1" customWidth="1"/>
    <col min="6" max="6" width="1" style="25" customWidth="1"/>
    <col min="7" max="7" width="28.140625" style="25" bestFit="1" customWidth="1"/>
    <col min="8" max="8" width="1" style="25" customWidth="1"/>
    <col min="9" max="9" width="26.7109375" style="25" bestFit="1" customWidth="1"/>
    <col min="10" max="10" width="1" style="25" customWidth="1"/>
    <col min="11" max="11" width="15.140625" style="25" bestFit="1" customWidth="1"/>
    <col min="12" max="12" width="1" style="25" customWidth="1"/>
    <col min="13" max="13" width="29.140625" style="25" bestFit="1" customWidth="1"/>
    <col min="14" max="14" width="1" style="25" customWidth="1"/>
    <col min="15" max="15" width="26.85546875" style="25" bestFit="1" customWidth="1"/>
    <col min="16" max="16" width="1" style="25" customWidth="1"/>
    <col min="17" max="17" width="19.140625" style="25" bestFit="1" customWidth="1"/>
    <col min="18" max="18" width="1" style="25" customWidth="1"/>
    <col min="19" max="19" width="29.28515625" style="25" bestFit="1" customWidth="1"/>
    <col min="20" max="20" width="1" style="25" customWidth="1"/>
    <col min="21" max="21" width="9.140625" style="25" customWidth="1"/>
    <col min="22" max="16384" width="9.140625" style="25"/>
  </cols>
  <sheetData>
    <row r="1" spans="1:19" x14ac:dyDescent="0.45">
      <c r="A1" s="6"/>
    </row>
    <row r="2" spans="1:19" ht="30" x14ac:dyDescent="0.45">
      <c r="A2" s="107" t="s">
        <v>0</v>
      </c>
      <c r="B2" s="107"/>
      <c r="C2" s="107"/>
      <c r="D2" s="107" t="s">
        <v>0</v>
      </c>
      <c r="E2" s="107" t="s">
        <v>0</v>
      </c>
      <c r="F2" s="107" t="s">
        <v>0</v>
      </c>
      <c r="G2" s="107" t="s">
        <v>0</v>
      </c>
      <c r="H2" s="107" t="s">
        <v>0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30" x14ac:dyDescent="0.45">
      <c r="A3" s="107" t="s">
        <v>91</v>
      </c>
      <c r="B3" s="107"/>
      <c r="C3" s="107"/>
      <c r="D3" s="107" t="s">
        <v>91</v>
      </c>
      <c r="E3" s="107" t="s">
        <v>91</v>
      </c>
      <c r="F3" s="107" t="s">
        <v>91</v>
      </c>
      <c r="G3" s="107" t="s">
        <v>91</v>
      </c>
      <c r="H3" s="107" t="s">
        <v>91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30" x14ac:dyDescent="0.45">
      <c r="A4" s="107" t="str">
        <f>'سود اوراق بهادار و سپرده بانکی'!A4:S4</f>
        <v>برای ماه منتهی به 1401/05/31</v>
      </c>
      <c r="B4" s="107"/>
      <c r="C4" s="107"/>
      <c r="D4" s="107" t="s">
        <v>204</v>
      </c>
      <c r="E4" s="107" t="s">
        <v>204</v>
      </c>
      <c r="F4" s="107" t="s">
        <v>204</v>
      </c>
      <c r="G4" s="107" t="s">
        <v>204</v>
      </c>
      <c r="H4" s="107" t="s">
        <v>204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6" spans="1:19" ht="30" x14ac:dyDescent="0.45">
      <c r="A6" s="113" t="s">
        <v>3</v>
      </c>
      <c r="C6" s="113" t="s">
        <v>101</v>
      </c>
      <c r="D6" s="113" t="s">
        <v>101</v>
      </c>
      <c r="E6" s="113" t="s">
        <v>101</v>
      </c>
      <c r="F6" s="113" t="s">
        <v>101</v>
      </c>
      <c r="G6" s="113" t="s">
        <v>101</v>
      </c>
      <c r="I6" s="113" t="s">
        <v>93</v>
      </c>
      <c r="J6" s="113" t="s">
        <v>93</v>
      </c>
      <c r="K6" s="113" t="s">
        <v>93</v>
      </c>
      <c r="L6" s="113" t="s">
        <v>93</v>
      </c>
      <c r="M6" s="113" t="s">
        <v>93</v>
      </c>
      <c r="O6" s="113" t="s">
        <v>94</v>
      </c>
      <c r="P6" s="113" t="s">
        <v>94</v>
      </c>
      <c r="Q6" s="113" t="s">
        <v>94</v>
      </c>
      <c r="R6" s="113" t="s">
        <v>94</v>
      </c>
      <c r="S6" s="113" t="s">
        <v>94</v>
      </c>
    </row>
    <row r="7" spans="1:19" ht="30" x14ac:dyDescent="0.45">
      <c r="A7" s="113" t="s">
        <v>3</v>
      </c>
      <c r="C7" s="28" t="s">
        <v>102</v>
      </c>
      <c r="D7" s="26"/>
      <c r="E7" s="28" t="s">
        <v>103</v>
      </c>
      <c r="F7" s="26"/>
      <c r="G7" s="28" t="s">
        <v>104</v>
      </c>
      <c r="I7" s="28" t="s">
        <v>105</v>
      </c>
      <c r="J7" s="26"/>
      <c r="K7" s="28" t="s">
        <v>98</v>
      </c>
      <c r="L7" s="26"/>
      <c r="M7" s="28" t="s">
        <v>106</v>
      </c>
      <c r="O7" s="28" t="s">
        <v>105</v>
      </c>
      <c r="P7" s="26"/>
      <c r="Q7" s="28" t="s">
        <v>98</v>
      </c>
      <c r="R7" s="26"/>
      <c r="S7" s="28" t="s">
        <v>106</v>
      </c>
    </row>
    <row r="8" spans="1:19" ht="21" x14ac:dyDescent="0.55000000000000004">
      <c r="A8" s="61" t="s">
        <v>35</v>
      </c>
      <c r="C8" s="26" t="s">
        <v>107</v>
      </c>
      <c r="D8" s="26"/>
      <c r="E8" s="62">
        <v>700000</v>
      </c>
      <c r="F8" s="62"/>
      <c r="G8" s="62">
        <v>2400</v>
      </c>
      <c r="I8" s="63">
        <v>1680000000</v>
      </c>
      <c r="J8" s="26"/>
      <c r="K8" s="63">
        <v>211257485</v>
      </c>
      <c r="L8" s="26"/>
      <c r="M8" s="63">
        <v>1468742515</v>
      </c>
      <c r="O8" s="62">
        <v>1680000000</v>
      </c>
      <c r="P8" s="62"/>
      <c r="Q8" s="62">
        <v>211257485</v>
      </c>
      <c r="R8" s="62"/>
      <c r="S8" s="62">
        <v>1468742515</v>
      </c>
    </row>
    <row r="9" spans="1:19" ht="21" x14ac:dyDescent="0.55000000000000004">
      <c r="A9" s="61" t="s">
        <v>37</v>
      </c>
      <c r="C9" s="26" t="s">
        <v>108</v>
      </c>
      <c r="D9" s="26"/>
      <c r="E9" s="62">
        <v>700000</v>
      </c>
      <c r="F9" s="62"/>
      <c r="G9" s="62">
        <v>1930</v>
      </c>
      <c r="I9" s="63">
        <v>0</v>
      </c>
      <c r="J9" s="26"/>
      <c r="K9" s="63">
        <v>0</v>
      </c>
      <c r="L9" s="26"/>
      <c r="M9" s="63">
        <v>0</v>
      </c>
      <c r="O9" s="62">
        <v>1351000000</v>
      </c>
      <c r="P9" s="62"/>
      <c r="Q9" s="62">
        <v>0</v>
      </c>
      <c r="R9" s="62"/>
      <c r="S9" s="62">
        <v>1351000000</v>
      </c>
    </row>
    <row r="10" spans="1:19" ht="21" x14ac:dyDescent="0.55000000000000004">
      <c r="A10" s="61" t="s">
        <v>33</v>
      </c>
      <c r="C10" s="26" t="s">
        <v>109</v>
      </c>
      <c r="D10" s="26"/>
      <c r="E10" s="62">
        <v>750000</v>
      </c>
      <c r="F10" s="62"/>
      <c r="G10" s="62">
        <v>1440</v>
      </c>
      <c r="I10" s="63">
        <v>0</v>
      </c>
      <c r="J10" s="26"/>
      <c r="K10" s="63">
        <v>0</v>
      </c>
      <c r="L10" s="26"/>
      <c r="M10" s="63">
        <v>0</v>
      </c>
      <c r="O10" s="62">
        <v>1080000000</v>
      </c>
      <c r="P10" s="62"/>
      <c r="Q10" s="62">
        <v>134109178</v>
      </c>
      <c r="R10" s="62"/>
      <c r="S10" s="62">
        <v>945890822</v>
      </c>
    </row>
    <row r="11" spans="1:19" ht="21" x14ac:dyDescent="0.55000000000000004">
      <c r="A11" s="61" t="s">
        <v>43</v>
      </c>
      <c r="C11" s="26" t="s">
        <v>110</v>
      </c>
      <c r="D11" s="26"/>
      <c r="E11" s="62">
        <v>150000</v>
      </c>
      <c r="F11" s="62"/>
      <c r="G11" s="62">
        <v>3840</v>
      </c>
      <c r="I11" s="63">
        <v>0</v>
      </c>
      <c r="J11" s="26"/>
      <c r="K11" s="63">
        <v>0</v>
      </c>
      <c r="L11" s="26"/>
      <c r="M11" s="63">
        <v>0</v>
      </c>
      <c r="O11" s="62">
        <v>576000000</v>
      </c>
      <c r="P11" s="62"/>
      <c r="Q11" s="62">
        <v>56888889</v>
      </c>
      <c r="R11" s="62"/>
      <c r="S11" s="62">
        <v>519111111</v>
      </c>
    </row>
    <row r="12" spans="1:19" ht="21" x14ac:dyDescent="0.55000000000000004">
      <c r="A12" s="61" t="s">
        <v>17</v>
      </c>
      <c r="C12" s="26" t="s">
        <v>107</v>
      </c>
      <c r="D12" s="26"/>
      <c r="E12" s="62">
        <v>1400000</v>
      </c>
      <c r="F12" s="62"/>
      <c r="G12" s="62">
        <v>650</v>
      </c>
      <c r="I12" s="63">
        <v>0</v>
      </c>
      <c r="J12" s="26"/>
      <c r="K12" s="63">
        <v>0</v>
      </c>
      <c r="L12" s="26"/>
      <c r="M12" s="63">
        <v>0</v>
      </c>
      <c r="O12" s="62">
        <v>910000000</v>
      </c>
      <c r="P12" s="62"/>
      <c r="Q12" s="62">
        <v>0</v>
      </c>
      <c r="R12" s="62"/>
      <c r="S12" s="62">
        <v>910000000</v>
      </c>
    </row>
    <row r="13" spans="1:19" ht="21" x14ac:dyDescent="0.55000000000000004">
      <c r="A13" s="61" t="s">
        <v>31</v>
      </c>
      <c r="C13" s="26" t="s">
        <v>111</v>
      </c>
      <c r="D13" s="26"/>
      <c r="E13" s="62">
        <v>500000</v>
      </c>
      <c r="F13" s="62"/>
      <c r="G13" s="62">
        <v>2150</v>
      </c>
      <c r="I13" s="63">
        <v>1075000000</v>
      </c>
      <c r="J13" s="26"/>
      <c r="K13" s="63">
        <v>151764706</v>
      </c>
      <c r="L13" s="26"/>
      <c r="M13" s="63">
        <v>923235294</v>
      </c>
      <c r="O13" s="62">
        <v>1075000000</v>
      </c>
      <c r="P13" s="62"/>
      <c r="Q13" s="62">
        <v>151764706</v>
      </c>
      <c r="R13" s="62"/>
      <c r="S13" s="62">
        <v>923235294</v>
      </c>
    </row>
    <row r="14" spans="1:19" ht="21" x14ac:dyDescent="0.55000000000000004">
      <c r="A14" s="61" t="s">
        <v>15</v>
      </c>
      <c r="C14" s="26" t="s">
        <v>112</v>
      </c>
      <c r="D14" s="26"/>
      <c r="E14" s="62">
        <v>1000000</v>
      </c>
      <c r="F14" s="62"/>
      <c r="G14" s="62">
        <v>200</v>
      </c>
      <c r="I14" s="63">
        <v>0</v>
      </c>
      <c r="J14" s="26"/>
      <c r="K14" s="63">
        <v>0</v>
      </c>
      <c r="L14" s="26"/>
      <c r="M14" s="63">
        <v>0</v>
      </c>
      <c r="O14" s="62">
        <v>200000000</v>
      </c>
      <c r="P14" s="62"/>
      <c r="Q14" s="62">
        <v>0</v>
      </c>
      <c r="R14" s="62"/>
      <c r="S14" s="62">
        <v>200000000</v>
      </c>
    </row>
    <row r="15" spans="1:19" ht="21" x14ac:dyDescent="0.55000000000000004">
      <c r="A15" s="61" t="s">
        <v>29</v>
      </c>
      <c r="C15" s="26" t="s">
        <v>113</v>
      </c>
      <c r="D15" s="26"/>
      <c r="E15" s="62">
        <v>256965</v>
      </c>
      <c r="F15" s="62"/>
      <c r="G15" s="62">
        <v>121</v>
      </c>
      <c r="I15" s="26">
        <v>0</v>
      </c>
      <c r="J15" s="26"/>
      <c r="K15" s="26">
        <v>0</v>
      </c>
      <c r="L15" s="26"/>
      <c r="M15" s="26">
        <v>0</v>
      </c>
      <c r="O15" s="62">
        <v>31092765</v>
      </c>
      <c r="P15" s="62"/>
      <c r="Q15" s="62">
        <v>3893582</v>
      </c>
      <c r="R15" s="62"/>
      <c r="S15" s="62">
        <v>27199183</v>
      </c>
    </row>
    <row r="16" spans="1:19" ht="21" x14ac:dyDescent="0.55000000000000004">
      <c r="A16" s="61" t="s">
        <v>25</v>
      </c>
      <c r="C16" s="26" t="s">
        <v>113</v>
      </c>
      <c r="D16" s="26"/>
      <c r="E16" s="62">
        <v>3250000</v>
      </c>
      <c r="F16" s="62"/>
      <c r="G16" s="62">
        <v>83</v>
      </c>
      <c r="I16" s="26">
        <v>0</v>
      </c>
      <c r="J16" s="26"/>
      <c r="K16" s="26">
        <v>0</v>
      </c>
      <c r="L16" s="26"/>
      <c r="M16" s="26">
        <v>0</v>
      </c>
      <c r="O16" s="62">
        <v>269750000</v>
      </c>
      <c r="P16" s="62"/>
      <c r="Q16" s="62">
        <v>33779359</v>
      </c>
      <c r="R16" s="62"/>
      <c r="S16" s="62">
        <v>235970641</v>
      </c>
    </row>
    <row r="17" spans="1:19" ht="21" x14ac:dyDescent="0.55000000000000004">
      <c r="A17" s="61" t="s">
        <v>21</v>
      </c>
      <c r="C17" s="26" t="s">
        <v>114</v>
      </c>
      <c r="D17" s="26"/>
      <c r="E17" s="62">
        <v>100000</v>
      </c>
      <c r="F17" s="62"/>
      <c r="G17" s="62">
        <v>3910</v>
      </c>
      <c r="I17" s="26">
        <v>0</v>
      </c>
      <c r="J17" s="26"/>
      <c r="K17" s="26">
        <v>0</v>
      </c>
      <c r="L17" s="26"/>
      <c r="M17" s="26">
        <v>0</v>
      </c>
      <c r="O17" s="62">
        <v>391000000</v>
      </c>
      <c r="P17" s="62"/>
      <c r="Q17" s="62">
        <v>32875386</v>
      </c>
      <c r="R17" s="62"/>
      <c r="S17" s="62">
        <v>358124614</v>
      </c>
    </row>
    <row r="18" spans="1:19" ht="21" x14ac:dyDescent="0.55000000000000004">
      <c r="A18" s="61" t="s">
        <v>41</v>
      </c>
      <c r="C18" s="26" t="s">
        <v>115</v>
      </c>
      <c r="D18" s="26"/>
      <c r="E18" s="62">
        <v>200000</v>
      </c>
      <c r="F18" s="62"/>
      <c r="G18" s="62">
        <v>400</v>
      </c>
      <c r="I18" s="26">
        <v>0</v>
      </c>
      <c r="J18" s="26"/>
      <c r="K18" s="26">
        <v>0</v>
      </c>
      <c r="L18" s="26"/>
      <c r="M18" s="26">
        <v>0</v>
      </c>
      <c r="O18" s="62">
        <v>80000000</v>
      </c>
      <c r="P18" s="62"/>
      <c r="Q18" s="62">
        <v>0</v>
      </c>
      <c r="R18" s="62"/>
      <c r="S18" s="62">
        <v>80000000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2022-08-29T13:52:36Z</dcterms:modified>
</cp:coreProperties>
</file>