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xml servat\14020231\"/>
    </mc:Choice>
  </mc:AlternateContent>
  <xr:revisionPtr revIDLastSave="0" documentId="13_ncr:1_{377534DA-4E8D-41A6-9C19-D0F49663EE3A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  <c r="A3" i="1"/>
  <c r="A2" i="1"/>
</calcChain>
</file>

<file path=xl/sharedStrings.xml><?xml version="1.0" encoding="utf-8"?>
<sst xmlns="http://schemas.openxmlformats.org/spreadsheetml/2006/main" count="939" uniqueCount="223">
  <si>
    <t>صندوق سرمایه‌گذاری ثروت هامرز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</si>
  <si>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</si>
  <si>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</si>
  <si>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</si>
  <si>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</si>
  <si>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</si>
  <si>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</si>
  <si>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</si>
  <si>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</si>
  <si>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</si>
  <si>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</si>
  <si>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</si>
  <si>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</si>
  <si>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</si>
  <si>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</si>
  <si>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</si>
  <si>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0.00%</t>
  </si>
  <si>
    <t>بانک سینا</t>
  </si>
  <si>
    <t>بورس اوراق بهادار تهران</t>
  </si>
  <si>
    <t>پالایش نفت اصفهان</t>
  </si>
  <si>
    <t>7.32%</t>
  </si>
  <si>
    <t>پخش هجرت</t>
  </si>
  <si>
    <t>4.30%</t>
  </si>
  <si>
    <t>توسعه مولد نیروگاهی جهرم</t>
  </si>
  <si>
    <t>5.54%</t>
  </si>
  <si>
    <t>تولیدی چدن سازان</t>
  </si>
  <si>
    <t>4.59%</t>
  </si>
  <si>
    <t>ذوب آهن اصفهان</t>
  </si>
  <si>
    <t>6.80%</t>
  </si>
  <si>
    <t>س. نفت و گاز و پتروشیمی تأمین</t>
  </si>
  <si>
    <t>6.76%</t>
  </si>
  <si>
    <t>سرمایه‌گذاری‌صندوق‌بازنشستگی‌</t>
  </si>
  <si>
    <t>6.56%</t>
  </si>
  <si>
    <t>سیم و کابل ابهر</t>
  </si>
  <si>
    <t>1.26%</t>
  </si>
  <si>
    <t>فولاد مبارکه اصفهان</t>
  </si>
  <si>
    <t>6.24%</t>
  </si>
  <si>
    <t>گروه انتخاب الکترونیک آرمان</t>
  </si>
  <si>
    <t>7.13%</t>
  </si>
  <si>
    <t>مس‌ شهیدباهنر</t>
  </si>
  <si>
    <t>4.78%</t>
  </si>
  <si>
    <t>ملی شیمی کشاورز</t>
  </si>
  <si>
    <t>نفت سپاهان</t>
  </si>
  <si>
    <t>5.88%</t>
  </si>
  <si>
    <t>کشاورزی و دامپروری فجر اصفهان</t>
  </si>
  <si>
    <t>2.09%</t>
  </si>
  <si>
    <t>تولیدی فولاد سپید فراب کویر</t>
  </si>
  <si>
    <t>1.95%</t>
  </si>
  <si>
    <t>بانک تجارت</t>
  </si>
  <si>
    <t>گ.س.وت.ص.پتروشیمی خلیج فارس</t>
  </si>
  <si>
    <t>2.54%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</si>
  <si>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</si>
  <si>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</si>
  <si>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</si>
  <si>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</si>
  <si>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</si>
  <si>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</si>
  <si>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</si>
  <si>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</si>
  <si>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</si>
  <si>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</si>
  <si>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</si>
  <si>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</si>
  <si>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اسنادخزانه-م5بودجه01-041015</t>
  </si>
  <si>
    <t>بله</t>
  </si>
  <si>
    <t>1401/12/08</t>
  </si>
  <si>
    <t>1404/10/14</t>
  </si>
  <si>
    <t>3.36%</t>
  </si>
  <si>
    <t>اسنادخزانه-م7بودجه01-040714</t>
  </si>
  <si>
    <t>1401/12/10</t>
  </si>
  <si>
    <t>1404/07/13</t>
  </si>
  <si>
    <t>14.32%</t>
  </si>
  <si>
    <t>اسنادخزانه-م8بودجه00-030919</t>
  </si>
  <si>
    <t>1400/06/16</t>
  </si>
  <si>
    <t>1403/09/19</t>
  </si>
  <si>
    <t>3.53%</t>
  </si>
  <si>
    <t>اسناد خزانه-م1بودجه01-040326</t>
  </si>
  <si>
    <t>1401/02/26</t>
  </si>
  <si>
    <t>1404/03/26</t>
  </si>
  <si>
    <t>3.42%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</si>
  <si>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</si>
  <si>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</si>
  <si>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</si>
  <si>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</si>
  <si>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</si>
  <si>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</si>
  <si>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</si>
  <si>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</si>
  <si>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</si>
  <si>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</si>
  <si>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</si>
  <si>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</si>
  <si>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</si>
  <si>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</si>
  <si>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</si>
  <si>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</si>
  <si>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</si>
  <si>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</si>
  <si>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</si>
  <si>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</si>
  <si>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</si>
  <si>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0.14%</t>
  </si>
  <si>
    <t>829-40-3552066-1</t>
  </si>
  <si>
    <t>حساب جاری</t>
  </si>
  <si>
    <t>0.01%</t>
  </si>
  <si>
    <t>بانک خاورمیانه سعادت آباد</t>
  </si>
  <si>
    <t>1006-10-810-707074749</t>
  </si>
  <si>
    <t>1401/06/30</t>
  </si>
  <si>
    <t>0.37%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</si>
  <si>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</si>
  <si>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</si>
  <si>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</si>
  <si>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</si>
  <si>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</si>
  <si>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</si>
  <si>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</si>
  <si>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</si>
  <si>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</si>
  <si>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</si>
  <si>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</si>
  <si>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</si>
  <si>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</si>
  <si>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</si>
  <si>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</si>
  <si>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</si>
  <si>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گلتاش‌</t>
  </si>
  <si>
    <t>1401/12/24</t>
  </si>
  <si>
    <t>1401/12/23</t>
  </si>
  <si>
    <t>بهای فروش</t>
  </si>
  <si>
    <t>ارزش دفتری</t>
  </si>
  <si>
    <t>سود و زیان ناشی از تغییر قیمت</t>
  </si>
  <si>
    <t>سود و زیان ناشی از فروش</t>
  </si>
  <si>
    <t>قندهکمتان‌</t>
  </si>
  <si>
    <t>سرمایه گذاری گروه توسعه ملی</t>
  </si>
  <si>
    <t>ح . س.نفت وگازوپتروشیمی تأمین</t>
  </si>
  <si>
    <t>کارخانجات‌داروپخش‌</t>
  </si>
  <si>
    <t>صنعت غذایی کورش</t>
  </si>
  <si>
    <t>گروه‌بهمن‌</t>
  </si>
  <si>
    <t>بیمه اتکایی ایرانیان</t>
  </si>
  <si>
    <t>فروسیلیس‌ ایران‌</t>
  </si>
  <si>
    <t>پالایش نفت تبریز</t>
  </si>
  <si>
    <t>ایران‌ ترانسفو</t>
  </si>
  <si>
    <t>توسعه سرمایه گذاری میلاد پارس</t>
  </si>
  <si>
    <t>بیمه ملت</t>
  </si>
  <si>
    <t>بانک‌اقتصادنوین‌</t>
  </si>
  <si>
    <t>سرمایه‌گذاری‌غدیر(هلدینگ‌</t>
  </si>
  <si>
    <t>بانک ملت</t>
  </si>
  <si>
    <t>سیمان‌ شرق‌</t>
  </si>
  <si>
    <t>اسنادخزانه-م1بودجه00-030821</t>
  </si>
  <si>
    <t>درآمد سود سهام</t>
  </si>
  <si>
    <t>درآمد تغییر ارزش</t>
  </si>
  <si>
    <t>درآمد فروش</t>
  </si>
  <si>
    <t>درصد از کل درآمدها</t>
  </si>
  <si>
    <t>-91.87%</t>
  </si>
  <si>
    <t>3.32%</t>
  </si>
  <si>
    <t>-43.05%</t>
  </si>
  <si>
    <t>1.55%</t>
  </si>
  <si>
    <t>50.57%</t>
  </si>
  <si>
    <t>-1.83%</t>
  </si>
  <si>
    <t>-11.02%</t>
  </si>
  <si>
    <t>0.40%</t>
  </si>
  <si>
    <t>8.23%</t>
  </si>
  <si>
    <t>8.34%</t>
  </si>
  <si>
    <t>-105.38%</t>
  </si>
  <si>
    <t>3.81%</t>
  </si>
  <si>
    <t>2.68%</t>
  </si>
  <si>
    <t>-0.88%</t>
  </si>
  <si>
    <t>0.80%</t>
  </si>
  <si>
    <t>0.68%</t>
  </si>
  <si>
    <t>1.00%</t>
  </si>
  <si>
    <t>9.10%</t>
  </si>
  <si>
    <t>2.21%</t>
  </si>
  <si>
    <t>1.64%</t>
  </si>
  <si>
    <t>0.33%</t>
  </si>
  <si>
    <t>0.95%</t>
  </si>
  <si>
    <t>0.46%</t>
  </si>
  <si>
    <t>0.63%</t>
  </si>
  <si>
    <t>4.28%</t>
  </si>
  <si>
    <t>-38.20%</t>
  </si>
  <si>
    <t>10.44%</t>
  </si>
  <si>
    <t>-7.80%</t>
  </si>
  <si>
    <t>0.35%</t>
  </si>
  <si>
    <t>-25.71%</t>
  </si>
  <si>
    <t>7.49%</t>
  </si>
  <si>
    <t>-25.63%</t>
  </si>
  <si>
    <t>7.68%</t>
  </si>
  <si>
    <t>-16.89%</t>
  </si>
  <si>
    <t>7.05%</t>
  </si>
  <si>
    <t>-12.48%</t>
  </si>
  <si>
    <t>6.17%</t>
  </si>
  <si>
    <t>10.73%</t>
  </si>
  <si>
    <t>6.04%</t>
  </si>
  <si>
    <t>50.59%</t>
  </si>
  <si>
    <t>27.04%</t>
  </si>
  <si>
    <t>5.52%</t>
  </si>
  <si>
    <t>54.20%</t>
  </si>
  <si>
    <t>6.00%</t>
  </si>
  <si>
    <t>-44.47%</t>
  </si>
  <si>
    <t>4.09%</t>
  </si>
  <si>
    <t>-18.86%</t>
  </si>
  <si>
    <t>69.37%</t>
  </si>
  <si>
    <t>6.70%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</si>
  <si>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</si>
  <si>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</si>
  <si>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</si>
  <si>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</si>
  <si>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</si>
  <si>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</si>
  <si>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</si>
  <si>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</si>
  <si>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</si>
  <si>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</si>
  <si>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-161.53%</t>
  </si>
  <si>
    <t>2.10%</t>
  </si>
  <si>
    <t>سرمایه‌گذاری در اوراق بهادار</t>
  </si>
  <si>
    <t>-7.97%</t>
  </si>
  <si>
    <t>0.10%</t>
  </si>
  <si>
    <t>درآمد سپرده بانکی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</si>
  <si>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</si>
  <si>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</si>
  <si>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</si>
  <si>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1402/02/31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</si>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</sst>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3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  <font>
      <b/>
      <sz val="18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4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165" fontId="7" fillId="2" borderId="10" xfId="1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/>
    <xf numFmtId="3" fontId="7" fillId="2" borderId="7" xfId="0" applyNumberFormat="1" applyFont="1" applyFill="1" applyBorder="1"/>
    <xf numFmtId="3" fontId="7" fillId="2" borderId="6" xfId="0" applyNumberFormat="1" applyFont="1" applyFill="1" applyBorder="1"/>
    <xf numFmtId="10" fontId="7" fillId="2" borderId="7" xfId="0" applyNumberFormat="1" applyFont="1" applyFill="1" applyBorder="1"/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3" fontId="7" fillId="2" borderId="9" xfId="0" applyNumberFormat="1" applyFont="1" applyFill="1" applyBorder="1"/>
    <xf numFmtId="10" fontId="7" fillId="2" borderId="11" xfId="0" applyNumberFormat="1" applyFont="1" applyFill="1" applyBorder="1"/>
    <xf numFmtId="0" fontId="8" fillId="2" borderId="0" xfId="0" applyFont="1" applyFill="1" applyBorder="1" applyAlignment="1">
      <alignment horizontal="center" vertical="center"/>
    </xf>
    <xf numFmtId="0" fontId="7" fillId="2" borderId="0" xfId="0" applyFont="1" applyFill="1" applyBorder="1"/>
    <xf numFmtId="3" fontId="7" fillId="2" borderId="0" xfId="0" applyNumberFormat="1" applyFont="1" applyFill="1" applyBorder="1"/>
    <xf numFmtId="0" fontId="8" fillId="2" borderId="0" xfId="0" applyFont="1" applyFill="1" applyBorder="1" applyAlignment="1">
      <alignment horizontal="center" vertical="center"/>
    </xf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0" fontId="9" fillId="2" borderId="0" xfId="0" applyFont="1" applyFill="1"/>
    <xf numFmtId="164" fontId="7" fillId="2" borderId="0" xfId="1" applyNumberFormat="1" applyFont="1" applyFill="1" applyBorder="1"/>
    <xf numFmtId="0" fontId="7" fillId="2" borderId="0" xfId="0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0" fontId="9" fillId="2" borderId="5" xfId="0" applyFont="1" applyFill="1" applyBorder="1"/>
    <xf numFmtId="164" fontId="7" fillId="2" borderId="6" xfId="1" applyNumberFormat="1" applyFont="1" applyFill="1" applyBorder="1"/>
    <xf numFmtId="0" fontId="9" fillId="2" borderId="8" xfId="0" applyFont="1" applyFill="1" applyBorder="1"/>
    <xf numFmtId="164" fontId="7" fillId="2" borderId="9" xfId="1" applyNumberFormat="1" applyFont="1" applyFill="1" applyBorder="1"/>
    <xf numFmtId="164" fontId="7" fillId="2" borderId="10" xfId="1" applyNumberFormat="1" applyFont="1" applyFill="1" applyBorder="1"/>
    <xf numFmtId="165" fontId="8" fillId="2" borderId="2" xfId="1" applyNumberFormat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/>
    <xf numFmtId="165" fontId="8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/>
    </xf>
    <xf numFmtId="165" fontId="7" fillId="2" borderId="9" xfId="1" applyNumberFormat="1" applyFont="1" applyFill="1" applyBorder="1" applyAlignment="1">
      <alignment horizontal="center"/>
    </xf>
    <xf numFmtId="165" fontId="7" fillId="2" borderId="10" xfId="1" applyNumberFormat="1" applyFont="1" applyFill="1" applyBorder="1"/>
    <xf numFmtId="165" fontId="7" fillId="2" borderId="10" xfId="1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165" fontId="7" fillId="2" borderId="0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165" fontId="7" fillId="2" borderId="9" xfId="0" applyNumberFormat="1" applyFont="1" applyFill="1" applyBorder="1" applyAlignment="1">
      <alignment horizontal="center"/>
    </xf>
    <xf numFmtId="165" fontId="7" fillId="2" borderId="10" xfId="0" applyNumberFormat="1" applyFont="1" applyFill="1" applyBorder="1" applyAlignment="1">
      <alignment horizontal="center"/>
    </xf>
    <xf numFmtId="165" fontId="7" fillId="2" borderId="11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83EA35AE-584C-4A95-9E1E-165D31D2CA4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CD2135-7D33-487B-9023-43F0FDE43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B77D2-68B5-435F-A46A-C5C971063BF3}">
  <dimension ref="A3:Q40"/>
  <sheetViews>
    <sheetView rightToLeft="1" view="pageBreakPreview" zoomScale="70" zoomScaleNormal="70" zoomScaleSheetLayoutView="70" workbookViewId="0">
      <selection activeCell="F28" sqref="F28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218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219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220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221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7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30.85546875" style="82" bestFit="1" customWidth="1"/>
    <col min="2" max="2" width="1" style="82" customWidth="1"/>
    <col min="3" max="3" width="15.140625" style="82" bestFit="1" customWidth="1"/>
    <col min="4" max="4" width="1" style="82" customWidth="1"/>
    <col min="5" max="5" width="20.28515625" style="82" bestFit="1" customWidth="1"/>
    <col min="6" max="6" width="1" style="82" customWidth="1"/>
    <col min="7" max="7" width="20.28515625" style="82" bestFit="1" customWidth="1"/>
    <col min="8" max="8" width="1" style="82" customWidth="1"/>
    <col min="9" max="9" width="40.42578125" style="82" bestFit="1" customWidth="1"/>
    <col min="10" max="10" width="1" style="82" customWidth="1"/>
    <col min="11" max="11" width="15.140625" style="82" bestFit="1" customWidth="1"/>
    <col min="12" max="12" width="1" style="82" customWidth="1"/>
    <col min="13" max="13" width="20.28515625" style="82" bestFit="1" customWidth="1"/>
    <col min="14" max="14" width="1" style="82" customWidth="1"/>
    <col min="15" max="15" width="20.28515625" style="82" bestFit="1" customWidth="1"/>
    <col min="16" max="16" width="1" style="82" customWidth="1"/>
    <col min="17" max="17" width="40.42578125" style="82" bestFit="1" customWidth="1"/>
    <col min="18" max="18" width="1" style="82" customWidth="1"/>
    <col min="19" max="19" width="9.140625" style="82" customWidth="1"/>
    <col min="20" max="16384" width="9.140625" style="82"/>
  </cols>
  <sheetData>
    <row r="2" spans="1:17" ht="30" x14ac:dyDescent="0.2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109</v>
      </c>
      <c r="B3" s="11"/>
      <c r="C3" s="11" t="s">
        <v>109</v>
      </c>
      <c r="D3" s="11" t="s">
        <v>109</v>
      </c>
      <c r="E3" s="11" t="s">
        <v>109</v>
      </c>
      <c r="F3" s="11" t="s">
        <v>109</v>
      </c>
      <c r="G3" s="11" t="s">
        <v>109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1402/02/31</v>
      </c>
      <c r="B4" s="11"/>
      <c r="C4" s="11" t="s">
        <v>222</v>
      </c>
      <c r="D4" s="11" t="s">
        <v>222</v>
      </c>
      <c r="E4" s="11" t="s">
        <v>222</v>
      </c>
      <c r="F4" s="11" t="s">
        <v>222</v>
      </c>
      <c r="G4" s="11" t="s">
        <v>222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C6" s="16" t="s">
        <v>111</v>
      </c>
      <c r="D6" s="17" t="s">
        <v>111</v>
      </c>
      <c r="E6" s="17" t="s">
        <v>111</v>
      </c>
      <c r="F6" s="17" t="s">
        <v>111</v>
      </c>
      <c r="G6" s="17" t="s">
        <v>111</v>
      </c>
      <c r="H6" s="17" t="s">
        <v>111</v>
      </c>
      <c r="I6" s="18" t="s">
        <v>111</v>
      </c>
      <c r="J6" s="83"/>
      <c r="K6" s="16" t="s">
        <v>112</v>
      </c>
      <c r="L6" s="17" t="s">
        <v>112</v>
      </c>
      <c r="M6" s="17" t="s">
        <v>112</v>
      </c>
      <c r="N6" s="17" t="s">
        <v>112</v>
      </c>
      <c r="O6" s="17" t="s">
        <v>112</v>
      </c>
      <c r="P6" s="17" t="s">
        <v>112</v>
      </c>
      <c r="Q6" s="18" t="s">
        <v>112</v>
      </c>
    </row>
    <row r="7" spans="1:17" ht="30" x14ac:dyDescent="0.25">
      <c r="A7" s="19" t="s">
        <v>3</v>
      </c>
      <c r="C7" s="26" t="s">
        <v>7</v>
      </c>
      <c r="D7" s="84"/>
      <c r="E7" s="27" t="s">
        <v>128</v>
      </c>
      <c r="F7" s="84"/>
      <c r="G7" s="27" t="s">
        <v>129</v>
      </c>
      <c r="H7" s="84"/>
      <c r="I7" s="28" t="s">
        <v>130</v>
      </c>
      <c r="J7" s="83"/>
      <c r="K7" s="26" t="s">
        <v>7</v>
      </c>
      <c r="L7" s="84"/>
      <c r="M7" s="27" t="s">
        <v>128</v>
      </c>
      <c r="N7" s="84"/>
      <c r="O7" s="27" t="s">
        <v>129</v>
      </c>
      <c r="P7" s="84"/>
      <c r="Q7" s="28" t="s">
        <v>130</v>
      </c>
    </row>
    <row r="8" spans="1:17" ht="21" x14ac:dyDescent="0.25">
      <c r="A8" s="85" t="s">
        <v>39</v>
      </c>
      <c r="C8" s="86">
        <v>2000000</v>
      </c>
      <c r="D8" s="84"/>
      <c r="E8" s="84">
        <v>11232765000</v>
      </c>
      <c r="F8" s="84"/>
      <c r="G8" s="84">
        <v>10994193000</v>
      </c>
      <c r="H8" s="84"/>
      <c r="I8" s="87">
        <v>238572000</v>
      </c>
      <c r="J8" s="83"/>
      <c r="K8" s="88">
        <v>2000000</v>
      </c>
      <c r="L8" s="35"/>
      <c r="M8" s="35">
        <v>11232765000</v>
      </c>
      <c r="N8" s="35"/>
      <c r="O8" s="35">
        <v>10936139303</v>
      </c>
      <c r="P8" s="35"/>
      <c r="Q8" s="87">
        <v>296625697</v>
      </c>
    </row>
    <row r="9" spans="1:17" ht="21" x14ac:dyDescent="0.25">
      <c r="A9" s="85" t="s">
        <v>31</v>
      </c>
      <c r="C9" s="86">
        <v>700000</v>
      </c>
      <c r="D9" s="84"/>
      <c r="E9" s="84">
        <v>15412745250</v>
      </c>
      <c r="F9" s="84"/>
      <c r="G9" s="84">
        <v>14626451700</v>
      </c>
      <c r="H9" s="84"/>
      <c r="I9" s="87">
        <v>786293550</v>
      </c>
      <c r="J9" s="83"/>
      <c r="K9" s="88">
        <v>700000</v>
      </c>
      <c r="L9" s="35"/>
      <c r="M9" s="35">
        <v>15412745250</v>
      </c>
      <c r="N9" s="35"/>
      <c r="O9" s="35">
        <v>9073688400</v>
      </c>
      <c r="P9" s="35"/>
      <c r="Q9" s="87">
        <v>6339056850</v>
      </c>
    </row>
    <row r="10" spans="1:17" ht="21" x14ac:dyDescent="0.25">
      <c r="A10" s="85" t="s">
        <v>19</v>
      </c>
      <c r="C10" s="86">
        <v>1792105</v>
      </c>
      <c r="D10" s="84"/>
      <c r="E10" s="84">
        <v>17208729480</v>
      </c>
      <c r="F10" s="84"/>
      <c r="G10" s="84">
        <v>16424895011</v>
      </c>
      <c r="H10" s="84"/>
      <c r="I10" s="87">
        <v>783834469</v>
      </c>
      <c r="J10" s="83"/>
      <c r="K10" s="88">
        <v>1792105</v>
      </c>
      <c r="L10" s="35"/>
      <c r="M10" s="35">
        <v>17208729480</v>
      </c>
      <c r="N10" s="35"/>
      <c r="O10" s="35">
        <v>10705918500</v>
      </c>
      <c r="P10" s="35"/>
      <c r="Q10" s="87">
        <v>6502810980</v>
      </c>
    </row>
    <row r="11" spans="1:17" ht="21" x14ac:dyDescent="0.25">
      <c r="A11" s="85" t="s">
        <v>35</v>
      </c>
      <c r="C11" s="86">
        <v>2259665</v>
      </c>
      <c r="D11" s="84"/>
      <c r="E11" s="84">
        <v>14667816555</v>
      </c>
      <c r="F11" s="84"/>
      <c r="G11" s="84">
        <v>14151185957</v>
      </c>
      <c r="H11" s="84"/>
      <c r="I11" s="87">
        <v>516630598</v>
      </c>
      <c r="J11" s="83"/>
      <c r="K11" s="88">
        <v>2259665</v>
      </c>
      <c r="L11" s="35"/>
      <c r="M11" s="35">
        <v>14667816555</v>
      </c>
      <c r="N11" s="35"/>
      <c r="O11" s="35">
        <v>8694823634</v>
      </c>
      <c r="P11" s="35"/>
      <c r="Q11" s="87">
        <v>5972992921</v>
      </c>
    </row>
    <row r="12" spans="1:17" ht="21" x14ac:dyDescent="0.25">
      <c r="A12" s="85" t="s">
        <v>29</v>
      </c>
      <c r="C12" s="86">
        <v>800000</v>
      </c>
      <c r="D12" s="84"/>
      <c r="E12" s="84">
        <v>15888895200</v>
      </c>
      <c r="F12" s="84"/>
      <c r="G12" s="84">
        <v>15507180000</v>
      </c>
      <c r="H12" s="84"/>
      <c r="I12" s="87">
        <v>381715200</v>
      </c>
      <c r="J12" s="83"/>
      <c r="K12" s="88">
        <v>800000</v>
      </c>
      <c r="L12" s="35"/>
      <c r="M12" s="35">
        <v>15888895200</v>
      </c>
      <c r="N12" s="35"/>
      <c r="O12" s="35">
        <v>10667523435</v>
      </c>
      <c r="P12" s="35"/>
      <c r="Q12" s="87">
        <v>5221371765</v>
      </c>
    </row>
    <row r="13" spans="1:17" ht="21" x14ac:dyDescent="0.25">
      <c r="A13" s="85" t="s">
        <v>42</v>
      </c>
      <c r="C13" s="86">
        <v>2200000</v>
      </c>
      <c r="D13" s="84"/>
      <c r="E13" s="84">
        <v>13821271200</v>
      </c>
      <c r="F13" s="84"/>
      <c r="G13" s="84">
        <v>14149307700</v>
      </c>
      <c r="H13" s="84"/>
      <c r="I13" s="87">
        <v>-328036500</v>
      </c>
      <c r="J13" s="83"/>
      <c r="K13" s="88">
        <v>2200000</v>
      </c>
      <c r="L13" s="35"/>
      <c r="M13" s="35">
        <v>13821271200</v>
      </c>
      <c r="N13" s="35"/>
      <c r="O13" s="35">
        <v>8703055486</v>
      </c>
      <c r="P13" s="35"/>
      <c r="Q13" s="87">
        <v>5118215714</v>
      </c>
    </row>
    <row r="14" spans="1:17" ht="21" x14ac:dyDescent="0.25">
      <c r="A14" s="85" t="s">
        <v>49</v>
      </c>
      <c r="C14" s="86">
        <v>2310238</v>
      </c>
      <c r="D14" s="84"/>
      <c r="E14" s="84">
        <v>5959396957</v>
      </c>
      <c r="F14" s="84"/>
      <c r="G14" s="84">
        <v>7506517794</v>
      </c>
      <c r="H14" s="84"/>
      <c r="I14" s="87">
        <v>-1547120836</v>
      </c>
      <c r="J14" s="83"/>
      <c r="K14" s="88">
        <v>2310238</v>
      </c>
      <c r="L14" s="35"/>
      <c r="M14" s="35">
        <v>5959396957</v>
      </c>
      <c r="N14" s="35"/>
      <c r="O14" s="35">
        <v>7506517794</v>
      </c>
      <c r="P14" s="35"/>
      <c r="Q14" s="87">
        <v>-1547120836</v>
      </c>
    </row>
    <row r="15" spans="1:17" ht="21" x14ac:dyDescent="0.25">
      <c r="A15" s="85" t="s">
        <v>25</v>
      </c>
      <c r="C15" s="86">
        <v>3186628</v>
      </c>
      <c r="D15" s="84"/>
      <c r="E15" s="84">
        <v>10782740385</v>
      </c>
      <c r="F15" s="84"/>
      <c r="G15" s="84">
        <v>11609501619</v>
      </c>
      <c r="H15" s="84"/>
      <c r="I15" s="87">
        <v>-826761233</v>
      </c>
      <c r="J15" s="83"/>
      <c r="K15" s="88">
        <v>3186628</v>
      </c>
      <c r="L15" s="35"/>
      <c r="M15" s="35">
        <v>10782740385</v>
      </c>
      <c r="N15" s="35"/>
      <c r="O15" s="35">
        <v>6111361772</v>
      </c>
      <c r="P15" s="35"/>
      <c r="Q15" s="87">
        <v>4671378613</v>
      </c>
    </row>
    <row r="16" spans="1:17" ht="21" x14ac:dyDescent="0.25">
      <c r="A16" s="85" t="s">
        <v>23</v>
      </c>
      <c r="C16" s="86">
        <v>4017807</v>
      </c>
      <c r="D16" s="84"/>
      <c r="E16" s="84">
        <v>13020117417</v>
      </c>
      <c r="F16" s="84"/>
      <c r="G16" s="84">
        <v>14677586352</v>
      </c>
      <c r="H16" s="84"/>
      <c r="I16" s="87">
        <v>-1657468934</v>
      </c>
      <c r="J16" s="83"/>
      <c r="K16" s="88">
        <v>4017807</v>
      </c>
      <c r="L16" s="35"/>
      <c r="M16" s="35">
        <v>13020117417</v>
      </c>
      <c r="N16" s="35"/>
      <c r="O16" s="35">
        <v>7935881383</v>
      </c>
      <c r="P16" s="35"/>
      <c r="Q16" s="87">
        <v>5084236034</v>
      </c>
    </row>
    <row r="17" spans="1:17" ht="21" x14ac:dyDescent="0.25">
      <c r="A17" s="85" t="s">
        <v>21</v>
      </c>
      <c r="C17" s="86">
        <v>240000</v>
      </c>
      <c r="D17" s="84"/>
      <c r="E17" s="84">
        <v>10103524200</v>
      </c>
      <c r="F17" s="84"/>
      <c r="G17" s="84">
        <v>8743663800</v>
      </c>
      <c r="H17" s="84"/>
      <c r="I17" s="87">
        <v>1359860400</v>
      </c>
      <c r="J17" s="83"/>
      <c r="K17" s="88">
        <v>240000</v>
      </c>
      <c r="L17" s="35"/>
      <c r="M17" s="35">
        <v>10103524200</v>
      </c>
      <c r="N17" s="35"/>
      <c r="O17" s="35">
        <v>6644230200</v>
      </c>
      <c r="P17" s="35"/>
      <c r="Q17" s="87">
        <v>3459294000</v>
      </c>
    </row>
    <row r="18" spans="1:17" ht="21" x14ac:dyDescent="0.25">
      <c r="A18" s="85" t="s">
        <v>46</v>
      </c>
      <c r="C18" s="86">
        <v>1127193</v>
      </c>
      <c r="D18" s="84"/>
      <c r="E18" s="84">
        <v>4572704188</v>
      </c>
      <c r="F18" s="84"/>
      <c r="G18" s="84">
        <v>5340843203</v>
      </c>
      <c r="H18" s="84"/>
      <c r="I18" s="87">
        <v>-768139014</v>
      </c>
      <c r="J18" s="83"/>
      <c r="K18" s="88">
        <v>1127193</v>
      </c>
      <c r="L18" s="35"/>
      <c r="M18" s="35">
        <v>4572704188</v>
      </c>
      <c r="N18" s="35"/>
      <c r="O18" s="35">
        <v>5340843203</v>
      </c>
      <c r="P18" s="35"/>
      <c r="Q18" s="87">
        <v>-768139014</v>
      </c>
    </row>
    <row r="19" spans="1:17" ht="21" x14ac:dyDescent="0.25">
      <c r="A19" s="85" t="s">
        <v>37</v>
      </c>
      <c r="C19" s="86">
        <v>500000</v>
      </c>
      <c r="D19" s="84"/>
      <c r="E19" s="84">
        <v>16749742500</v>
      </c>
      <c r="F19" s="84"/>
      <c r="G19" s="84">
        <v>15581733750</v>
      </c>
      <c r="H19" s="84"/>
      <c r="I19" s="87">
        <v>1168008750</v>
      </c>
      <c r="J19" s="83"/>
      <c r="K19" s="88">
        <v>500000</v>
      </c>
      <c r="L19" s="35"/>
      <c r="M19" s="35">
        <v>16749742500</v>
      </c>
      <c r="N19" s="35"/>
      <c r="O19" s="35">
        <v>9358489800</v>
      </c>
      <c r="P19" s="35"/>
      <c r="Q19" s="87">
        <v>7391252700</v>
      </c>
    </row>
    <row r="20" spans="1:17" ht="21" x14ac:dyDescent="0.25">
      <c r="A20" s="85" t="s">
        <v>44</v>
      </c>
      <c r="C20" s="86">
        <v>375000</v>
      </c>
      <c r="D20" s="84"/>
      <c r="E20" s="84">
        <v>4905636750</v>
      </c>
      <c r="F20" s="84"/>
      <c r="G20" s="84">
        <v>4328927100</v>
      </c>
      <c r="H20" s="84"/>
      <c r="I20" s="87">
        <v>576709650</v>
      </c>
      <c r="J20" s="83"/>
      <c r="K20" s="88">
        <v>375000</v>
      </c>
      <c r="L20" s="35"/>
      <c r="M20" s="35">
        <v>4905636750</v>
      </c>
      <c r="N20" s="35"/>
      <c r="O20" s="35">
        <v>4328927100</v>
      </c>
      <c r="P20" s="35"/>
      <c r="Q20" s="87">
        <v>576709650</v>
      </c>
    </row>
    <row r="21" spans="1:17" ht="21" x14ac:dyDescent="0.25">
      <c r="A21" s="85" t="s">
        <v>33</v>
      </c>
      <c r="C21" s="86">
        <v>100000</v>
      </c>
      <c r="D21" s="84"/>
      <c r="E21" s="84">
        <v>2952328500</v>
      </c>
      <c r="F21" s="84"/>
      <c r="G21" s="84">
        <v>3230662500</v>
      </c>
      <c r="H21" s="84"/>
      <c r="I21" s="87">
        <v>-278334000</v>
      </c>
      <c r="J21" s="83"/>
      <c r="K21" s="88">
        <v>100000</v>
      </c>
      <c r="L21" s="35"/>
      <c r="M21" s="35">
        <v>2952328500</v>
      </c>
      <c r="N21" s="35"/>
      <c r="O21" s="35">
        <v>1731570833</v>
      </c>
      <c r="P21" s="35"/>
      <c r="Q21" s="87">
        <v>1220757667</v>
      </c>
    </row>
    <row r="22" spans="1:17" ht="21" x14ac:dyDescent="0.25">
      <c r="A22" s="85" t="s">
        <v>41</v>
      </c>
      <c r="C22" s="86">
        <v>1</v>
      </c>
      <c r="D22" s="84"/>
      <c r="E22" s="84">
        <v>8797</v>
      </c>
      <c r="F22" s="84"/>
      <c r="G22" s="35">
        <v>3138200198</v>
      </c>
      <c r="H22" s="84"/>
      <c r="I22" s="87">
        <v>-3138191400</v>
      </c>
      <c r="J22" s="83"/>
      <c r="K22" s="88">
        <v>1</v>
      </c>
      <c r="L22" s="35"/>
      <c r="M22" s="35">
        <v>8797</v>
      </c>
      <c r="N22" s="35"/>
      <c r="O22" s="35">
        <v>3718</v>
      </c>
      <c r="P22" s="35"/>
      <c r="Q22" s="87">
        <v>5079</v>
      </c>
    </row>
    <row r="23" spans="1:17" ht="21" x14ac:dyDescent="0.25">
      <c r="A23" s="85" t="s">
        <v>27</v>
      </c>
      <c r="C23" s="86">
        <v>3737191</v>
      </c>
      <c r="D23" s="84"/>
      <c r="E23" s="84">
        <v>15970590313</v>
      </c>
      <c r="F23" s="84"/>
      <c r="G23" s="84">
        <v>18091829454</v>
      </c>
      <c r="H23" s="84"/>
      <c r="I23" s="87">
        <v>-2121239140</v>
      </c>
      <c r="J23" s="83"/>
      <c r="K23" s="88">
        <v>3737191</v>
      </c>
      <c r="L23" s="35"/>
      <c r="M23" s="35">
        <v>15970590313</v>
      </c>
      <c r="N23" s="35"/>
      <c r="O23" s="35">
        <v>10294825749</v>
      </c>
      <c r="P23" s="35"/>
      <c r="Q23" s="87">
        <v>5675764564</v>
      </c>
    </row>
    <row r="24" spans="1:17" ht="21" x14ac:dyDescent="0.25">
      <c r="A24" s="85" t="s">
        <v>72</v>
      </c>
      <c r="C24" s="86">
        <v>11900</v>
      </c>
      <c r="D24" s="84"/>
      <c r="E24" s="84">
        <v>8299935364</v>
      </c>
      <c r="F24" s="84"/>
      <c r="G24" s="84">
        <v>8248194713</v>
      </c>
      <c r="H24" s="84"/>
      <c r="I24" s="87">
        <v>51740651</v>
      </c>
      <c r="J24" s="83"/>
      <c r="K24" s="88">
        <v>11900</v>
      </c>
      <c r="L24" s="35"/>
      <c r="M24" s="35">
        <v>8299935364</v>
      </c>
      <c r="N24" s="35"/>
      <c r="O24" s="35">
        <v>8248194713</v>
      </c>
      <c r="P24" s="35"/>
      <c r="Q24" s="87">
        <v>51740651</v>
      </c>
    </row>
    <row r="25" spans="1:17" ht="21" x14ac:dyDescent="0.25">
      <c r="A25" s="85" t="s">
        <v>76</v>
      </c>
      <c r="C25" s="86">
        <v>13000</v>
      </c>
      <c r="D25" s="84"/>
      <c r="E25" s="84">
        <v>8042422046</v>
      </c>
      <c r="F25" s="84"/>
      <c r="G25" s="35">
        <v>7996449090</v>
      </c>
      <c r="H25" s="84"/>
      <c r="I25" s="87">
        <v>45972956</v>
      </c>
      <c r="J25" s="83"/>
      <c r="K25" s="88">
        <v>13000</v>
      </c>
      <c r="L25" s="35"/>
      <c r="M25" s="35">
        <v>8042422046</v>
      </c>
      <c r="N25" s="35"/>
      <c r="O25" s="35">
        <v>7996449090</v>
      </c>
      <c r="P25" s="35"/>
      <c r="Q25" s="87">
        <v>45972956</v>
      </c>
    </row>
    <row r="26" spans="1:17" ht="21" x14ac:dyDescent="0.25">
      <c r="A26" s="85" t="s">
        <v>63</v>
      </c>
      <c r="C26" s="86">
        <v>14500</v>
      </c>
      <c r="D26" s="84"/>
      <c r="E26" s="84">
        <v>7889469774</v>
      </c>
      <c r="F26" s="84"/>
      <c r="G26" s="84">
        <v>7860424444</v>
      </c>
      <c r="H26" s="84"/>
      <c r="I26" s="87">
        <v>29045330</v>
      </c>
      <c r="J26" s="83"/>
      <c r="K26" s="88">
        <v>14500</v>
      </c>
      <c r="L26" s="35"/>
      <c r="M26" s="35">
        <v>7889469774</v>
      </c>
      <c r="N26" s="35"/>
      <c r="O26" s="35">
        <v>7860424444</v>
      </c>
      <c r="P26" s="35"/>
      <c r="Q26" s="87">
        <v>29045330</v>
      </c>
    </row>
    <row r="27" spans="1:17" ht="21.75" thickBot="1" x14ac:dyDescent="0.3">
      <c r="A27" s="89" t="s">
        <v>68</v>
      </c>
      <c r="C27" s="90">
        <v>58400</v>
      </c>
      <c r="D27" s="91"/>
      <c r="E27" s="91">
        <v>33661497747</v>
      </c>
      <c r="F27" s="91"/>
      <c r="G27" s="91">
        <v>33559681589</v>
      </c>
      <c r="H27" s="91"/>
      <c r="I27" s="92">
        <v>101816158</v>
      </c>
      <c r="J27" s="83"/>
      <c r="K27" s="93">
        <v>58400</v>
      </c>
      <c r="L27" s="40"/>
      <c r="M27" s="40">
        <v>33661497747</v>
      </c>
      <c r="N27" s="40"/>
      <c r="O27" s="40">
        <v>33559681589</v>
      </c>
      <c r="P27" s="40"/>
      <c r="Q27" s="92">
        <v>101816158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3"/>
  <sheetViews>
    <sheetView rightToLeft="1" zoomScale="70" zoomScaleNormal="70" workbookViewId="0">
      <selection activeCell="A5" sqref="A5"/>
    </sheetView>
  </sheetViews>
  <sheetFormatPr defaultColWidth="9.140625" defaultRowHeight="18.75" x14ac:dyDescent="0.45"/>
  <cols>
    <col min="1" max="1" width="30.85546875" style="42" bestFit="1" customWidth="1"/>
    <col min="2" max="2" width="1" style="42" customWidth="1"/>
    <col min="3" max="3" width="16.28515625" style="42" bestFit="1" customWidth="1"/>
    <col min="4" max="4" width="1" style="42" customWidth="1"/>
    <col min="5" max="5" width="21.85546875" style="42" bestFit="1" customWidth="1"/>
    <col min="6" max="6" width="1" style="42" customWidth="1"/>
    <col min="7" max="7" width="21.7109375" style="42" bestFit="1" customWidth="1"/>
    <col min="8" max="8" width="1" style="42" customWidth="1"/>
    <col min="9" max="9" width="34.140625" style="42" bestFit="1" customWidth="1"/>
    <col min="10" max="10" width="1" style="42" customWidth="1"/>
    <col min="11" max="11" width="16.28515625" style="42" bestFit="1" customWidth="1"/>
    <col min="12" max="12" width="1" style="42" customWidth="1"/>
    <col min="13" max="13" width="21.85546875" style="42" bestFit="1" customWidth="1"/>
    <col min="14" max="14" width="1" style="42" customWidth="1"/>
    <col min="15" max="15" width="21.7109375" style="42" bestFit="1" customWidth="1"/>
    <col min="16" max="16" width="1" style="42" customWidth="1"/>
    <col min="17" max="17" width="34.1406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109</v>
      </c>
      <c r="B3" s="11"/>
      <c r="C3" s="11" t="s">
        <v>109</v>
      </c>
      <c r="D3" s="11" t="s">
        <v>109</v>
      </c>
      <c r="E3" s="11" t="s">
        <v>109</v>
      </c>
      <c r="F3" s="11" t="s">
        <v>109</v>
      </c>
      <c r="G3" s="11" t="s">
        <v>109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1402/02/31</v>
      </c>
      <c r="B4" s="11"/>
      <c r="C4" s="11" t="s">
        <v>222</v>
      </c>
      <c r="D4" s="11" t="s">
        <v>222</v>
      </c>
      <c r="E4" s="11" t="s">
        <v>222</v>
      </c>
      <c r="F4" s="11" t="s">
        <v>222</v>
      </c>
      <c r="G4" s="11" t="s">
        <v>222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111</v>
      </c>
      <c r="D6" s="17" t="s">
        <v>111</v>
      </c>
      <c r="E6" s="17" t="s">
        <v>111</v>
      </c>
      <c r="F6" s="17" t="s">
        <v>111</v>
      </c>
      <c r="G6" s="17" t="s">
        <v>111</v>
      </c>
      <c r="H6" s="17" t="s">
        <v>111</v>
      </c>
      <c r="I6" s="18" t="s">
        <v>111</v>
      </c>
      <c r="K6" s="16" t="s">
        <v>112</v>
      </c>
      <c r="L6" s="17" t="s">
        <v>112</v>
      </c>
      <c r="M6" s="17" t="s">
        <v>112</v>
      </c>
      <c r="N6" s="17" t="s">
        <v>112</v>
      </c>
      <c r="O6" s="17" t="s">
        <v>112</v>
      </c>
      <c r="P6" s="17" t="s">
        <v>112</v>
      </c>
      <c r="Q6" s="18" t="s">
        <v>112</v>
      </c>
    </row>
    <row r="7" spans="1:17" ht="30" x14ac:dyDescent="0.45">
      <c r="A7" s="19" t="s">
        <v>3</v>
      </c>
      <c r="C7" s="26" t="s">
        <v>7</v>
      </c>
      <c r="D7" s="81"/>
      <c r="E7" s="27" t="s">
        <v>128</v>
      </c>
      <c r="F7" s="81"/>
      <c r="G7" s="27" t="s">
        <v>129</v>
      </c>
      <c r="H7" s="81"/>
      <c r="I7" s="28" t="s">
        <v>131</v>
      </c>
      <c r="K7" s="26" t="s">
        <v>7</v>
      </c>
      <c r="L7" s="81"/>
      <c r="M7" s="27" t="s">
        <v>128</v>
      </c>
      <c r="N7" s="81"/>
      <c r="O7" s="27" t="s">
        <v>129</v>
      </c>
      <c r="P7" s="81"/>
      <c r="Q7" s="28" t="s">
        <v>131</v>
      </c>
    </row>
    <row r="8" spans="1:17" ht="21" x14ac:dyDescent="0.55000000000000004">
      <c r="A8" s="94" t="s">
        <v>18</v>
      </c>
      <c r="C8" s="95">
        <v>1097878</v>
      </c>
      <c r="D8" s="81"/>
      <c r="E8" s="81">
        <v>10356870297</v>
      </c>
      <c r="F8" s="81"/>
      <c r="G8" s="81">
        <v>7547464007</v>
      </c>
      <c r="H8" s="81"/>
      <c r="I8" s="87">
        <v>2809406290</v>
      </c>
      <c r="K8" s="95">
        <v>1097878</v>
      </c>
      <c r="L8" s="81"/>
      <c r="M8" s="81">
        <v>10356870297</v>
      </c>
      <c r="N8" s="81"/>
      <c r="O8" s="81">
        <v>7547464007</v>
      </c>
      <c r="P8" s="81"/>
      <c r="Q8" s="87">
        <v>2809406290</v>
      </c>
    </row>
    <row r="9" spans="1:17" ht="21" x14ac:dyDescent="0.55000000000000004">
      <c r="A9" s="94" t="s">
        <v>17</v>
      </c>
      <c r="C9" s="95">
        <v>788115</v>
      </c>
      <c r="D9" s="81"/>
      <c r="E9" s="81">
        <v>3868440657</v>
      </c>
      <c r="F9" s="81"/>
      <c r="G9" s="81">
        <v>2552096440</v>
      </c>
      <c r="H9" s="81"/>
      <c r="I9" s="87">
        <v>1316344217</v>
      </c>
      <c r="K9" s="95">
        <v>788115</v>
      </c>
      <c r="L9" s="81"/>
      <c r="M9" s="81">
        <v>3868440657</v>
      </c>
      <c r="N9" s="81"/>
      <c r="O9" s="81">
        <v>2552096440</v>
      </c>
      <c r="P9" s="81"/>
      <c r="Q9" s="87">
        <v>1316344217</v>
      </c>
    </row>
    <row r="10" spans="1:17" ht="21" x14ac:dyDescent="0.55000000000000004">
      <c r="A10" s="94" t="s">
        <v>46</v>
      </c>
      <c r="C10" s="95">
        <v>872807</v>
      </c>
      <c r="D10" s="81"/>
      <c r="E10" s="81">
        <v>3357311273</v>
      </c>
      <c r="F10" s="81"/>
      <c r="G10" s="81">
        <v>4135516570</v>
      </c>
      <c r="H10" s="81"/>
      <c r="I10" s="87">
        <v>-778205297</v>
      </c>
      <c r="K10" s="95">
        <v>872807</v>
      </c>
      <c r="L10" s="81"/>
      <c r="M10" s="81">
        <v>3357311273</v>
      </c>
      <c r="N10" s="81"/>
      <c r="O10" s="81">
        <v>4135516570</v>
      </c>
      <c r="P10" s="81"/>
      <c r="Q10" s="87">
        <v>-778205297</v>
      </c>
    </row>
    <row r="11" spans="1:17" ht="21" x14ac:dyDescent="0.55000000000000004">
      <c r="A11" s="94" t="s">
        <v>48</v>
      </c>
      <c r="C11" s="95">
        <v>3513347</v>
      </c>
      <c r="D11" s="81"/>
      <c r="E11" s="81">
        <v>9562861195</v>
      </c>
      <c r="F11" s="81"/>
      <c r="G11" s="81">
        <v>9226017548</v>
      </c>
      <c r="H11" s="81"/>
      <c r="I11" s="87">
        <v>336843647</v>
      </c>
      <c r="K11" s="95">
        <v>3513347</v>
      </c>
      <c r="L11" s="81"/>
      <c r="M11" s="81">
        <v>9562861195</v>
      </c>
      <c r="N11" s="81"/>
      <c r="O11" s="81">
        <v>9226017548</v>
      </c>
      <c r="P11" s="81"/>
      <c r="Q11" s="87">
        <v>336843647</v>
      </c>
    </row>
    <row r="12" spans="1:17" ht="21" x14ac:dyDescent="0.55000000000000004">
      <c r="A12" s="94" t="s">
        <v>41</v>
      </c>
      <c r="C12" s="95">
        <v>615384</v>
      </c>
      <c r="D12" s="81"/>
      <c r="E12" s="81">
        <v>5174304489</v>
      </c>
      <c r="F12" s="81"/>
      <c r="G12" s="81">
        <v>2287786885</v>
      </c>
      <c r="H12" s="81"/>
      <c r="I12" s="87">
        <v>2886517604</v>
      </c>
      <c r="K12" s="95">
        <v>1615384</v>
      </c>
      <c r="L12" s="81"/>
      <c r="M12" s="81">
        <v>13067781515</v>
      </c>
      <c r="N12" s="81"/>
      <c r="O12" s="81">
        <v>6005444282</v>
      </c>
      <c r="P12" s="81"/>
      <c r="Q12" s="87">
        <v>7062337233</v>
      </c>
    </row>
    <row r="13" spans="1:17" ht="21" x14ac:dyDescent="0.55000000000000004">
      <c r="A13" s="94" t="s">
        <v>15</v>
      </c>
      <c r="C13" s="95">
        <v>3600000</v>
      </c>
      <c r="D13" s="81"/>
      <c r="E13" s="81">
        <v>14038769424</v>
      </c>
      <c r="F13" s="81"/>
      <c r="G13" s="81">
        <v>10816339012</v>
      </c>
      <c r="H13" s="81"/>
      <c r="I13" s="87">
        <v>3222430412</v>
      </c>
      <c r="K13" s="95">
        <v>3600000</v>
      </c>
      <c r="L13" s="81"/>
      <c r="M13" s="81">
        <v>14038769424</v>
      </c>
      <c r="N13" s="81"/>
      <c r="O13" s="81">
        <v>10816339012</v>
      </c>
      <c r="P13" s="81"/>
      <c r="Q13" s="87">
        <v>3222430412</v>
      </c>
    </row>
    <row r="14" spans="1:17" ht="21" x14ac:dyDescent="0.55000000000000004">
      <c r="A14" s="94" t="s">
        <v>132</v>
      </c>
      <c r="C14" s="95">
        <v>0</v>
      </c>
      <c r="D14" s="81"/>
      <c r="E14" s="81">
        <v>0</v>
      </c>
      <c r="F14" s="81"/>
      <c r="G14" s="81">
        <v>0</v>
      </c>
      <c r="H14" s="81"/>
      <c r="I14" s="87">
        <v>0</v>
      </c>
      <c r="K14" s="95">
        <v>600000</v>
      </c>
      <c r="L14" s="81"/>
      <c r="M14" s="81">
        <v>7041850231</v>
      </c>
      <c r="N14" s="81"/>
      <c r="O14" s="81">
        <v>4768420982</v>
      </c>
      <c r="P14" s="81"/>
      <c r="Q14" s="87">
        <v>2273429249</v>
      </c>
    </row>
    <row r="15" spans="1:17" ht="21" x14ac:dyDescent="0.55000000000000004">
      <c r="A15" s="94" t="s">
        <v>133</v>
      </c>
      <c r="C15" s="95">
        <v>0</v>
      </c>
      <c r="D15" s="81"/>
      <c r="E15" s="81">
        <v>0</v>
      </c>
      <c r="F15" s="81"/>
      <c r="G15" s="81">
        <v>0</v>
      </c>
      <c r="H15" s="81"/>
      <c r="I15" s="87">
        <v>0</v>
      </c>
      <c r="K15" s="95">
        <v>800000</v>
      </c>
      <c r="L15" s="81"/>
      <c r="M15" s="81">
        <v>9205111858</v>
      </c>
      <c r="N15" s="81"/>
      <c r="O15" s="81">
        <v>9948452400</v>
      </c>
      <c r="P15" s="81"/>
      <c r="Q15" s="87">
        <v>-743340542</v>
      </c>
    </row>
    <row r="16" spans="1:17" ht="21" x14ac:dyDescent="0.55000000000000004">
      <c r="A16" s="94" t="s">
        <v>134</v>
      </c>
      <c r="C16" s="95">
        <v>0</v>
      </c>
      <c r="D16" s="81"/>
      <c r="E16" s="81">
        <v>0</v>
      </c>
      <c r="F16" s="81"/>
      <c r="G16" s="81">
        <v>0</v>
      </c>
      <c r="H16" s="81"/>
      <c r="I16" s="87">
        <v>0</v>
      </c>
      <c r="K16" s="95">
        <v>300000</v>
      </c>
      <c r="L16" s="81"/>
      <c r="M16" s="81">
        <v>4278967185</v>
      </c>
      <c r="N16" s="81"/>
      <c r="O16" s="81">
        <v>4278967185</v>
      </c>
      <c r="P16" s="81"/>
      <c r="Q16" s="87">
        <v>0</v>
      </c>
    </row>
    <row r="17" spans="1:17" ht="21" x14ac:dyDescent="0.55000000000000004">
      <c r="A17" s="94" t="s">
        <v>135</v>
      </c>
      <c r="C17" s="95">
        <v>0</v>
      </c>
      <c r="D17" s="81"/>
      <c r="E17" s="81">
        <v>0</v>
      </c>
      <c r="F17" s="81"/>
      <c r="G17" s="81">
        <v>0</v>
      </c>
      <c r="H17" s="81"/>
      <c r="I17" s="87">
        <v>0</v>
      </c>
      <c r="K17" s="95">
        <v>109999</v>
      </c>
      <c r="L17" s="81"/>
      <c r="M17" s="81">
        <v>2516017116</v>
      </c>
      <c r="N17" s="81"/>
      <c r="O17" s="81">
        <v>1836987699</v>
      </c>
      <c r="P17" s="81"/>
      <c r="Q17" s="87">
        <v>679029417</v>
      </c>
    </row>
    <row r="18" spans="1:17" ht="21" x14ac:dyDescent="0.55000000000000004">
      <c r="A18" s="94" t="s">
        <v>136</v>
      </c>
      <c r="C18" s="95">
        <v>0</v>
      </c>
      <c r="D18" s="81"/>
      <c r="E18" s="81">
        <v>0</v>
      </c>
      <c r="F18" s="81"/>
      <c r="G18" s="81">
        <v>0</v>
      </c>
      <c r="H18" s="81"/>
      <c r="I18" s="87">
        <v>0</v>
      </c>
      <c r="K18" s="95">
        <v>800000</v>
      </c>
      <c r="L18" s="81"/>
      <c r="M18" s="81">
        <v>7729732852</v>
      </c>
      <c r="N18" s="81"/>
      <c r="O18" s="81">
        <v>7157160000</v>
      </c>
      <c r="P18" s="81"/>
      <c r="Q18" s="87">
        <v>572572852</v>
      </c>
    </row>
    <row r="19" spans="1:17" ht="21" x14ac:dyDescent="0.55000000000000004">
      <c r="A19" s="94" t="s">
        <v>137</v>
      </c>
      <c r="C19" s="95">
        <v>0</v>
      </c>
      <c r="D19" s="81"/>
      <c r="E19" s="81">
        <v>0</v>
      </c>
      <c r="F19" s="81"/>
      <c r="G19" s="81">
        <v>0</v>
      </c>
      <c r="H19" s="81"/>
      <c r="I19" s="87">
        <v>0</v>
      </c>
      <c r="K19" s="95">
        <v>4800000</v>
      </c>
      <c r="L19" s="81"/>
      <c r="M19" s="81">
        <v>9518985089</v>
      </c>
      <c r="N19" s="81"/>
      <c r="O19" s="81">
        <v>8945107782</v>
      </c>
      <c r="P19" s="81"/>
      <c r="Q19" s="87">
        <v>573877307</v>
      </c>
    </row>
    <row r="20" spans="1:17" ht="21" x14ac:dyDescent="0.55000000000000004">
      <c r="A20" s="94" t="s">
        <v>125</v>
      </c>
      <c r="C20" s="95">
        <v>0</v>
      </c>
      <c r="D20" s="81"/>
      <c r="E20" s="81">
        <v>0</v>
      </c>
      <c r="F20" s="81"/>
      <c r="G20" s="81">
        <v>0</v>
      </c>
      <c r="H20" s="81"/>
      <c r="I20" s="87">
        <v>0</v>
      </c>
      <c r="K20" s="95">
        <v>400000</v>
      </c>
      <c r="L20" s="81"/>
      <c r="M20" s="81">
        <v>2942388012</v>
      </c>
      <c r="N20" s="81"/>
      <c r="O20" s="81">
        <v>2310200772</v>
      </c>
      <c r="P20" s="81"/>
      <c r="Q20" s="87">
        <v>632187240</v>
      </c>
    </row>
    <row r="21" spans="1:17" ht="21" x14ac:dyDescent="0.55000000000000004">
      <c r="A21" s="94" t="s">
        <v>138</v>
      </c>
      <c r="C21" s="95">
        <v>0</v>
      </c>
      <c r="D21" s="81"/>
      <c r="E21" s="81">
        <v>0</v>
      </c>
      <c r="F21" s="81"/>
      <c r="G21" s="81">
        <v>0</v>
      </c>
      <c r="H21" s="81"/>
      <c r="I21" s="87">
        <v>0</v>
      </c>
      <c r="K21" s="95">
        <v>1</v>
      </c>
      <c r="L21" s="81"/>
      <c r="M21" s="81">
        <v>6150</v>
      </c>
      <c r="N21" s="81"/>
      <c r="O21" s="81">
        <v>5894</v>
      </c>
      <c r="P21" s="81"/>
      <c r="Q21" s="87">
        <v>256</v>
      </c>
    </row>
    <row r="22" spans="1:17" ht="21" x14ac:dyDescent="0.55000000000000004">
      <c r="A22" s="94" t="s">
        <v>33</v>
      </c>
      <c r="C22" s="95">
        <v>0</v>
      </c>
      <c r="D22" s="81"/>
      <c r="E22" s="81">
        <v>0</v>
      </c>
      <c r="F22" s="81"/>
      <c r="G22" s="81">
        <v>0</v>
      </c>
      <c r="H22" s="81"/>
      <c r="I22" s="87">
        <v>0</v>
      </c>
      <c r="K22" s="95">
        <v>100000</v>
      </c>
      <c r="L22" s="81"/>
      <c r="M22" s="81">
        <v>2383189626</v>
      </c>
      <c r="N22" s="81"/>
      <c r="O22" s="81">
        <v>1731570833</v>
      </c>
      <c r="P22" s="81"/>
      <c r="Q22" s="87">
        <v>651618793</v>
      </c>
    </row>
    <row r="23" spans="1:17" ht="21" x14ac:dyDescent="0.55000000000000004">
      <c r="A23" s="94" t="s">
        <v>139</v>
      </c>
      <c r="C23" s="95">
        <v>0</v>
      </c>
      <c r="D23" s="81"/>
      <c r="E23" s="81">
        <v>0</v>
      </c>
      <c r="F23" s="81"/>
      <c r="G23" s="81">
        <v>0</v>
      </c>
      <c r="H23" s="81"/>
      <c r="I23" s="87">
        <v>0</v>
      </c>
      <c r="K23" s="95">
        <v>1035828</v>
      </c>
      <c r="L23" s="81"/>
      <c r="M23" s="81">
        <v>8143973578</v>
      </c>
      <c r="N23" s="81"/>
      <c r="O23" s="81">
        <v>6756603906</v>
      </c>
      <c r="P23" s="81"/>
      <c r="Q23" s="87">
        <v>1387369672</v>
      </c>
    </row>
    <row r="24" spans="1:17" ht="21" x14ac:dyDescent="0.55000000000000004">
      <c r="A24" s="94" t="s">
        <v>140</v>
      </c>
      <c r="C24" s="95">
        <v>0</v>
      </c>
      <c r="D24" s="81"/>
      <c r="E24" s="81">
        <v>0</v>
      </c>
      <c r="F24" s="81"/>
      <c r="G24" s="81">
        <v>0</v>
      </c>
      <c r="H24" s="81"/>
      <c r="I24" s="87">
        <v>0</v>
      </c>
      <c r="K24" s="95">
        <v>300000</v>
      </c>
      <c r="L24" s="81"/>
      <c r="M24" s="81">
        <v>5069655015</v>
      </c>
      <c r="N24" s="81"/>
      <c r="O24" s="81">
        <v>4792315050</v>
      </c>
      <c r="P24" s="81"/>
      <c r="Q24" s="87">
        <v>277339965</v>
      </c>
    </row>
    <row r="25" spans="1:17" ht="21" x14ac:dyDescent="0.55000000000000004">
      <c r="A25" s="94" t="s">
        <v>141</v>
      </c>
      <c r="C25" s="95">
        <v>0</v>
      </c>
      <c r="D25" s="81"/>
      <c r="E25" s="81">
        <v>0</v>
      </c>
      <c r="F25" s="81"/>
      <c r="G25" s="81">
        <v>0</v>
      </c>
      <c r="H25" s="81"/>
      <c r="I25" s="87">
        <v>0</v>
      </c>
      <c r="K25" s="95">
        <v>2600000</v>
      </c>
      <c r="L25" s="81"/>
      <c r="M25" s="81">
        <v>6029095845</v>
      </c>
      <c r="N25" s="81"/>
      <c r="O25" s="81">
        <v>5220750600</v>
      </c>
      <c r="P25" s="81"/>
      <c r="Q25" s="87">
        <v>808345245</v>
      </c>
    </row>
    <row r="26" spans="1:17" ht="21" x14ac:dyDescent="0.55000000000000004">
      <c r="A26" s="94" t="s">
        <v>142</v>
      </c>
      <c r="C26" s="95">
        <v>0</v>
      </c>
      <c r="D26" s="81"/>
      <c r="E26" s="81">
        <v>0</v>
      </c>
      <c r="F26" s="81"/>
      <c r="G26" s="81">
        <v>0</v>
      </c>
      <c r="H26" s="81"/>
      <c r="I26" s="87">
        <v>0</v>
      </c>
      <c r="K26" s="95">
        <v>1000000</v>
      </c>
      <c r="L26" s="81"/>
      <c r="M26" s="81">
        <v>9331602719</v>
      </c>
      <c r="N26" s="81"/>
      <c r="O26" s="81">
        <v>8657563161</v>
      </c>
      <c r="P26" s="81"/>
      <c r="Q26" s="87">
        <v>674039558</v>
      </c>
    </row>
    <row r="27" spans="1:17" ht="21" x14ac:dyDescent="0.55000000000000004">
      <c r="A27" s="94" t="s">
        <v>143</v>
      </c>
      <c r="C27" s="95">
        <v>0</v>
      </c>
      <c r="D27" s="81"/>
      <c r="E27" s="81">
        <v>0</v>
      </c>
      <c r="F27" s="81"/>
      <c r="G27" s="81">
        <v>0</v>
      </c>
      <c r="H27" s="81"/>
      <c r="I27" s="87">
        <v>0</v>
      </c>
      <c r="K27" s="95">
        <v>30639</v>
      </c>
      <c r="L27" s="81"/>
      <c r="M27" s="81">
        <v>42669836</v>
      </c>
      <c r="N27" s="81"/>
      <c r="O27" s="81">
        <v>41646371</v>
      </c>
      <c r="P27" s="81"/>
      <c r="Q27" s="87">
        <v>1023465</v>
      </c>
    </row>
    <row r="28" spans="1:17" ht="21" x14ac:dyDescent="0.55000000000000004">
      <c r="A28" s="94" t="s">
        <v>144</v>
      </c>
      <c r="C28" s="95">
        <v>0</v>
      </c>
      <c r="D28" s="81"/>
      <c r="E28" s="81">
        <v>0</v>
      </c>
      <c r="F28" s="81"/>
      <c r="G28" s="81">
        <v>0</v>
      </c>
      <c r="H28" s="81"/>
      <c r="I28" s="87">
        <v>0</v>
      </c>
      <c r="K28" s="95">
        <v>1094419</v>
      </c>
      <c r="L28" s="81"/>
      <c r="M28" s="81">
        <v>3784636627</v>
      </c>
      <c r="N28" s="81"/>
      <c r="O28" s="81">
        <v>3778448685</v>
      </c>
      <c r="P28" s="81"/>
      <c r="Q28" s="87">
        <v>6187942</v>
      </c>
    </row>
    <row r="29" spans="1:17" ht="21" x14ac:dyDescent="0.55000000000000004">
      <c r="A29" s="94" t="s">
        <v>145</v>
      </c>
      <c r="C29" s="95">
        <v>0</v>
      </c>
      <c r="D29" s="81"/>
      <c r="E29" s="81">
        <v>0</v>
      </c>
      <c r="F29" s="81"/>
      <c r="G29" s="81">
        <v>0</v>
      </c>
      <c r="H29" s="81"/>
      <c r="I29" s="87">
        <v>0</v>
      </c>
      <c r="K29" s="95">
        <v>400000</v>
      </c>
      <c r="L29" s="81"/>
      <c r="M29" s="81">
        <v>7423158738</v>
      </c>
      <c r="N29" s="81"/>
      <c r="O29" s="81">
        <v>7029921600</v>
      </c>
      <c r="P29" s="81"/>
      <c r="Q29" s="87">
        <v>393237138</v>
      </c>
    </row>
    <row r="30" spans="1:17" ht="21" x14ac:dyDescent="0.55000000000000004">
      <c r="A30" s="94" t="s">
        <v>146</v>
      </c>
      <c r="C30" s="95">
        <v>0</v>
      </c>
      <c r="D30" s="81"/>
      <c r="E30" s="81">
        <v>0</v>
      </c>
      <c r="F30" s="81"/>
      <c r="G30" s="81">
        <v>0</v>
      </c>
      <c r="H30" s="81"/>
      <c r="I30" s="87">
        <v>0</v>
      </c>
      <c r="K30" s="95">
        <v>1437989</v>
      </c>
      <c r="L30" s="81"/>
      <c r="M30" s="81">
        <v>4984995316</v>
      </c>
      <c r="N30" s="81"/>
      <c r="O30" s="81">
        <v>4452816202</v>
      </c>
      <c r="P30" s="81"/>
      <c r="Q30" s="87">
        <v>532179114</v>
      </c>
    </row>
    <row r="31" spans="1:17" ht="21" x14ac:dyDescent="0.55000000000000004">
      <c r="A31" s="94" t="s">
        <v>147</v>
      </c>
      <c r="C31" s="95">
        <v>0</v>
      </c>
      <c r="D31" s="81"/>
      <c r="E31" s="81">
        <v>0</v>
      </c>
      <c r="F31" s="81"/>
      <c r="G31" s="81">
        <v>0</v>
      </c>
      <c r="H31" s="81"/>
      <c r="I31" s="87">
        <v>0</v>
      </c>
      <c r="K31" s="95">
        <v>1384043</v>
      </c>
      <c r="L31" s="81"/>
      <c r="M31" s="81">
        <v>14438502876</v>
      </c>
      <c r="N31" s="81"/>
      <c r="O31" s="81">
        <v>10813850441</v>
      </c>
      <c r="P31" s="81"/>
      <c r="Q31" s="87">
        <v>3624652435</v>
      </c>
    </row>
    <row r="32" spans="1:17" ht="21" x14ac:dyDescent="0.55000000000000004">
      <c r="A32" s="94" t="s">
        <v>63</v>
      </c>
      <c r="C32" s="95">
        <v>7500</v>
      </c>
      <c r="D32" s="81"/>
      <c r="E32" s="81">
        <v>4080760230</v>
      </c>
      <c r="F32" s="81"/>
      <c r="G32" s="81">
        <v>4065736781</v>
      </c>
      <c r="H32" s="81"/>
      <c r="I32" s="87">
        <v>15023449</v>
      </c>
      <c r="K32" s="95">
        <v>7500</v>
      </c>
      <c r="L32" s="81"/>
      <c r="M32" s="81">
        <v>4080760230</v>
      </c>
      <c r="N32" s="81"/>
      <c r="O32" s="81">
        <v>4065736781</v>
      </c>
      <c r="P32" s="81"/>
      <c r="Q32" s="87">
        <v>15023449</v>
      </c>
    </row>
    <row r="33" spans="1:17" ht="21.75" thickBot="1" x14ac:dyDescent="0.6">
      <c r="A33" s="96" t="s">
        <v>148</v>
      </c>
      <c r="C33" s="97">
        <v>0</v>
      </c>
      <c r="D33" s="98"/>
      <c r="E33" s="98">
        <v>0</v>
      </c>
      <c r="F33" s="98"/>
      <c r="G33" s="98">
        <v>0</v>
      </c>
      <c r="H33" s="98"/>
      <c r="I33" s="92">
        <v>0</v>
      </c>
      <c r="K33" s="97">
        <v>26200</v>
      </c>
      <c r="L33" s="98"/>
      <c r="M33" s="98">
        <v>16635838241</v>
      </c>
      <c r="N33" s="98"/>
      <c r="O33" s="98">
        <v>16633984543</v>
      </c>
      <c r="P33" s="98"/>
      <c r="Q33" s="92">
        <v>1853698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44"/>
  <sheetViews>
    <sheetView rightToLeft="1" zoomScale="55" zoomScaleNormal="55" workbookViewId="0">
      <selection activeCell="A5" sqref="A5"/>
    </sheetView>
  </sheetViews>
  <sheetFormatPr defaultColWidth="9.140625" defaultRowHeight="18.75" x14ac:dyDescent="0.45"/>
  <cols>
    <col min="1" max="1" width="31.42578125" style="42" bestFit="1" customWidth="1"/>
    <col min="2" max="2" width="1.85546875" style="42" customWidth="1"/>
    <col min="3" max="3" width="22.85546875" style="42" bestFit="1" customWidth="1"/>
    <col min="4" max="4" width="1" style="42" customWidth="1"/>
    <col min="5" max="5" width="22.5703125" style="42" bestFit="1" customWidth="1"/>
    <col min="6" max="6" width="1" style="42" customWidth="1"/>
    <col min="7" max="7" width="20.140625" style="42" bestFit="1" customWidth="1"/>
    <col min="8" max="8" width="1" style="42" customWidth="1"/>
    <col min="9" max="9" width="22" style="42" bestFit="1" customWidth="1"/>
    <col min="10" max="10" width="1" style="42" customWidth="1"/>
    <col min="11" max="11" width="27.28515625" style="42" bestFit="1" customWidth="1"/>
    <col min="12" max="12" width="1.42578125" style="42" customWidth="1"/>
    <col min="13" max="13" width="22.85546875" style="42" bestFit="1" customWidth="1"/>
    <col min="14" max="14" width="1" style="42" customWidth="1"/>
    <col min="15" max="15" width="22.5703125" style="42" bestFit="1" customWidth="1"/>
    <col min="16" max="16" width="1" style="42" customWidth="1"/>
    <col min="17" max="17" width="20.140625" style="42" bestFit="1" customWidth="1"/>
    <col min="18" max="18" width="1" style="42" customWidth="1"/>
    <col min="19" max="19" width="22" style="42" bestFit="1" customWidth="1"/>
    <col min="20" max="20" width="1" style="42" customWidth="1"/>
    <col min="21" max="21" width="27.28515625" style="42" bestFit="1" customWidth="1"/>
    <col min="22" max="22" width="1" style="42" customWidth="1"/>
    <col min="23" max="23" width="9.140625" style="42" customWidth="1"/>
    <col min="24" max="16384" width="9.140625" style="42"/>
  </cols>
  <sheetData>
    <row r="2" spans="1:21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">
        <v>109</v>
      </c>
      <c r="B3" s="11"/>
      <c r="C3" s="11"/>
      <c r="D3" s="11" t="s">
        <v>109</v>
      </c>
      <c r="E3" s="11" t="s">
        <v>109</v>
      </c>
      <c r="F3" s="11" t="s">
        <v>109</v>
      </c>
      <c r="G3" s="11" t="s">
        <v>109</v>
      </c>
      <c r="H3" s="11" t="s">
        <v>109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1402/02/31</v>
      </c>
      <c r="B4" s="11"/>
      <c r="C4" s="11"/>
      <c r="D4" s="11" t="s">
        <v>222</v>
      </c>
      <c r="E4" s="11" t="s">
        <v>222</v>
      </c>
      <c r="F4" s="11" t="s">
        <v>222</v>
      </c>
      <c r="G4" s="11" t="s">
        <v>222</v>
      </c>
      <c r="H4" s="11" t="s">
        <v>222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2" t="s">
        <v>3</v>
      </c>
      <c r="C6" s="99" t="s">
        <v>111</v>
      </c>
      <c r="D6" s="100" t="s">
        <v>111</v>
      </c>
      <c r="E6" s="100" t="s">
        <v>111</v>
      </c>
      <c r="F6" s="100" t="s">
        <v>111</v>
      </c>
      <c r="G6" s="100" t="s">
        <v>111</v>
      </c>
      <c r="H6" s="100" t="s">
        <v>111</v>
      </c>
      <c r="I6" s="100" t="s">
        <v>111</v>
      </c>
      <c r="J6" s="100" t="s">
        <v>111</v>
      </c>
      <c r="K6" s="101" t="s">
        <v>111</v>
      </c>
      <c r="L6" s="102"/>
      <c r="M6" s="99" t="s">
        <v>112</v>
      </c>
      <c r="N6" s="100" t="s">
        <v>112</v>
      </c>
      <c r="O6" s="100" t="s">
        <v>112</v>
      </c>
      <c r="P6" s="100" t="s">
        <v>112</v>
      </c>
      <c r="Q6" s="100" t="s">
        <v>112</v>
      </c>
      <c r="R6" s="100" t="s">
        <v>112</v>
      </c>
      <c r="S6" s="100" t="s">
        <v>112</v>
      </c>
      <c r="T6" s="100" t="s">
        <v>112</v>
      </c>
      <c r="U6" s="101" t="s">
        <v>112</v>
      </c>
    </row>
    <row r="7" spans="1:21" ht="30" x14ac:dyDescent="0.45">
      <c r="A7" s="19" t="s">
        <v>3</v>
      </c>
      <c r="C7" s="103" t="s">
        <v>149</v>
      </c>
      <c r="D7" s="104"/>
      <c r="E7" s="105" t="s">
        <v>150</v>
      </c>
      <c r="F7" s="104"/>
      <c r="G7" s="105" t="s">
        <v>151</v>
      </c>
      <c r="H7" s="104"/>
      <c r="I7" s="105" t="s">
        <v>94</v>
      </c>
      <c r="J7" s="104"/>
      <c r="K7" s="106" t="s">
        <v>152</v>
      </c>
      <c r="L7" s="102"/>
      <c r="M7" s="103" t="s">
        <v>149</v>
      </c>
      <c r="N7" s="104"/>
      <c r="O7" s="105" t="s">
        <v>150</v>
      </c>
      <c r="P7" s="104"/>
      <c r="Q7" s="105" t="s">
        <v>151</v>
      </c>
      <c r="R7" s="104"/>
      <c r="S7" s="105" t="s">
        <v>94</v>
      </c>
      <c r="T7" s="104"/>
      <c r="U7" s="106" t="s">
        <v>152</v>
      </c>
    </row>
    <row r="8" spans="1:21" ht="21" x14ac:dyDescent="0.55000000000000004">
      <c r="A8" s="29" t="s">
        <v>18</v>
      </c>
      <c r="C8" s="107">
        <v>0</v>
      </c>
      <c r="D8" s="104"/>
      <c r="E8" s="108">
        <v>0</v>
      </c>
      <c r="F8" s="104"/>
      <c r="G8" s="108">
        <v>2809406290</v>
      </c>
      <c r="H8" s="104"/>
      <c r="I8" s="108">
        <v>2809406290</v>
      </c>
      <c r="J8" s="104"/>
      <c r="K8" s="87" t="s">
        <v>153</v>
      </c>
      <c r="L8" s="102"/>
      <c r="M8" s="107">
        <v>0</v>
      </c>
      <c r="N8" s="104"/>
      <c r="O8" s="108">
        <v>0</v>
      </c>
      <c r="P8" s="104"/>
      <c r="Q8" s="108">
        <v>2809406290</v>
      </c>
      <c r="R8" s="108"/>
      <c r="S8" s="108">
        <v>2809406290</v>
      </c>
      <c r="T8" s="108"/>
      <c r="U8" s="87" t="s">
        <v>154</v>
      </c>
    </row>
    <row r="9" spans="1:21" ht="21" x14ac:dyDescent="0.55000000000000004">
      <c r="A9" s="29" t="s">
        <v>17</v>
      </c>
      <c r="C9" s="107">
        <v>0</v>
      </c>
      <c r="D9" s="104"/>
      <c r="E9" s="108">
        <v>0</v>
      </c>
      <c r="F9" s="104"/>
      <c r="G9" s="108">
        <v>1316344217</v>
      </c>
      <c r="H9" s="104"/>
      <c r="I9" s="108">
        <v>1316344217</v>
      </c>
      <c r="J9" s="104"/>
      <c r="K9" s="87" t="s">
        <v>155</v>
      </c>
      <c r="L9" s="102"/>
      <c r="M9" s="107">
        <v>0</v>
      </c>
      <c r="N9" s="104"/>
      <c r="O9" s="108">
        <v>0</v>
      </c>
      <c r="P9" s="104"/>
      <c r="Q9" s="108">
        <v>1316344217</v>
      </c>
      <c r="R9" s="108"/>
      <c r="S9" s="108">
        <v>1316344217</v>
      </c>
      <c r="T9" s="108"/>
      <c r="U9" s="87" t="s">
        <v>156</v>
      </c>
    </row>
    <row r="10" spans="1:21" ht="21" x14ac:dyDescent="0.55000000000000004">
      <c r="A10" s="29" t="s">
        <v>46</v>
      </c>
      <c r="C10" s="107">
        <v>0</v>
      </c>
      <c r="D10" s="104"/>
      <c r="E10" s="108">
        <v>-768139014</v>
      </c>
      <c r="F10" s="104"/>
      <c r="G10" s="108">
        <v>-778205297</v>
      </c>
      <c r="H10" s="104"/>
      <c r="I10" s="108">
        <v>-1546344311</v>
      </c>
      <c r="J10" s="104"/>
      <c r="K10" s="87" t="s">
        <v>157</v>
      </c>
      <c r="L10" s="102"/>
      <c r="M10" s="107">
        <v>0</v>
      </c>
      <c r="N10" s="104"/>
      <c r="O10" s="108">
        <v>-768139014</v>
      </c>
      <c r="P10" s="104"/>
      <c r="Q10" s="108">
        <v>-778205297</v>
      </c>
      <c r="R10" s="108"/>
      <c r="S10" s="108">
        <v>-1546344311</v>
      </c>
      <c r="T10" s="108"/>
      <c r="U10" s="87" t="s">
        <v>158</v>
      </c>
    </row>
    <row r="11" spans="1:21" ht="21" x14ac:dyDescent="0.55000000000000004">
      <c r="A11" s="29" t="s">
        <v>48</v>
      </c>
      <c r="C11" s="107">
        <v>0</v>
      </c>
      <c r="D11" s="104"/>
      <c r="E11" s="108">
        <v>0</v>
      </c>
      <c r="F11" s="104"/>
      <c r="G11" s="108">
        <v>336843647</v>
      </c>
      <c r="H11" s="104"/>
      <c r="I11" s="108">
        <v>336843647</v>
      </c>
      <c r="J11" s="104"/>
      <c r="K11" s="87" t="s">
        <v>159</v>
      </c>
      <c r="L11" s="102"/>
      <c r="M11" s="107">
        <v>0</v>
      </c>
      <c r="N11" s="104"/>
      <c r="O11" s="108">
        <v>0</v>
      </c>
      <c r="P11" s="104"/>
      <c r="Q11" s="108">
        <v>336843647</v>
      </c>
      <c r="R11" s="108"/>
      <c r="S11" s="108">
        <v>336843647</v>
      </c>
      <c r="T11" s="108"/>
      <c r="U11" s="87" t="s">
        <v>160</v>
      </c>
    </row>
    <row r="12" spans="1:21" ht="21" x14ac:dyDescent="0.55000000000000004">
      <c r="A12" s="29" t="s">
        <v>41</v>
      </c>
      <c r="C12" s="107">
        <v>0</v>
      </c>
      <c r="D12" s="104"/>
      <c r="E12" s="108">
        <v>-3138191400</v>
      </c>
      <c r="F12" s="104"/>
      <c r="G12" s="108">
        <v>2886517604</v>
      </c>
      <c r="H12" s="104"/>
      <c r="I12" s="108">
        <v>-251673796</v>
      </c>
      <c r="J12" s="104"/>
      <c r="K12" s="87" t="s">
        <v>161</v>
      </c>
      <c r="L12" s="102"/>
      <c r="M12" s="107">
        <v>0</v>
      </c>
      <c r="N12" s="104"/>
      <c r="O12" s="108">
        <v>5079</v>
      </c>
      <c r="P12" s="104"/>
      <c r="Q12" s="108">
        <v>7062337233</v>
      </c>
      <c r="R12" s="108"/>
      <c r="S12" s="108">
        <v>7062342312</v>
      </c>
      <c r="T12" s="108"/>
      <c r="U12" s="87" t="s">
        <v>162</v>
      </c>
    </row>
    <row r="13" spans="1:21" ht="21" x14ac:dyDescent="0.55000000000000004">
      <c r="A13" s="29" t="s">
        <v>15</v>
      </c>
      <c r="C13" s="107">
        <v>0</v>
      </c>
      <c r="D13" s="104"/>
      <c r="E13" s="108">
        <v>0</v>
      </c>
      <c r="F13" s="104"/>
      <c r="G13" s="108">
        <v>3222430412</v>
      </c>
      <c r="H13" s="104"/>
      <c r="I13" s="108">
        <v>3222430412</v>
      </c>
      <c r="J13" s="104"/>
      <c r="K13" s="87" t="s">
        <v>163</v>
      </c>
      <c r="L13" s="102"/>
      <c r="M13" s="107">
        <v>0</v>
      </c>
      <c r="N13" s="104"/>
      <c r="O13" s="108">
        <v>0</v>
      </c>
      <c r="P13" s="104"/>
      <c r="Q13" s="108">
        <v>3222430412</v>
      </c>
      <c r="R13" s="108"/>
      <c r="S13" s="108">
        <v>3222430412</v>
      </c>
      <c r="T13" s="108"/>
      <c r="U13" s="87" t="s">
        <v>164</v>
      </c>
    </row>
    <row r="14" spans="1:21" ht="21" x14ac:dyDescent="0.55000000000000004">
      <c r="A14" s="29" t="s">
        <v>132</v>
      </c>
      <c r="C14" s="107">
        <v>0</v>
      </c>
      <c r="D14" s="104"/>
      <c r="E14" s="108">
        <v>0</v>
      </c>
      <c r="F14" s="104"/>
      <c r="G14" s="108">
        <v>0</v>
      </c>
      <c r="H14" s="104"/>
      <c r="I14" s="108">
        <v>0</v>
      </c>
      <c r="J14" s="104"/>
      <c r="K14" s="87" t="s">
        <v>16</v>
      </c>
      <c r="L14" s="102"/>
      <c r="M14" s="107">
        <v>0</v>
      </c>
      <c r="N14" s="104"/>
      <c r="O14" s="108">
        <v>0</v>
      </c>
      <c r="P14" s="104"/>
      <c r="Q14" s="108">
        <v>2273429249</v>
      </c>
      <c r="R14" s="108"/>
      <c r="S14" s="108">
        <v>2273429249</v>
      </c>
      <c r="T14" s="108"/>
      <c r="U14" s="87" t="s">
        <v>165</v>
      </c>
    </row>
    <row r="15" spans="1:21" ht="21" x14ac:dyDescent="0.55000000000000004">
      <c r="A15" s="29" t="s">
        <v>133</v>
      </c>
      <c r="C15" s="107">
        <v>0</v>
      </c>
      <c r="D15" s="104"/>
      <c r="E15" s="108">
        <v>0</v>
      </c>
      <c r="F15" s="104"/>
      <c r="G15" s="108">
        <v>0</v>
      </c>
      <c r="H15" s="104"/>
      <c r="I15" s="108">
        <v>0</v>
      </c>
      <c r="J15" s="104"/>
      <c r="K15" s="87" t="s">
        <v>16</v>
      </c>
      <c r="L15" s="102"/>
      <c r="M15" s="107">
        <v>0</v>
      </c>
      <c r="N15" s="104"/>
      <c r="O15" s="108">
        <v>0</v>
      </c>
      <c r="P15" s="104"/>
      <c r="Q15" s="108">
        <v>-743340542</v>
      </c>
      <c r="R15" s="108"/>
      <c r="S15" s="108">
        <v>-743340542</v>
      </c>
      <c r="T15" s="108"/>
      <c r="U15" s="87" t="s">
        <v>166</v>
      </c>
    </row>
    <row r="16" spans="1:21" ht="21" x14ac:dyDescent="0.55000000000000004">
      <c r="A16" s="29" t="s">
        <v>134</v>
      </c>
      <c r="C16" s="107">
        <v>0</v>
      </c>
      <c r="D16" s="104"/>
      <c r="E16" s="108">
        <v>0</v>
      </c>
      <c r="F16" s="104"/>
      <c r="G16" s="108">
        <v>0</v>
      </c>
      <c r="H16" s="104"/>
      <c r="I16" s="108">
        <v>0</v>
      </c>
      <c r="J16" s="104"/>
      <c r="K16" s="87" t="s">
        <v>16</v>
      </c>
      <c r="L16" s="102"/>
      <c r="M16" s="107">
        <v>0</v>
      </c>
      <c r="N16" s="104"/>
      <c r="O16" s="108">
        <v>0</v>
      </c>
      <c r="P16" s="104"/>
      <c r="Q16" s="108">
        <v>0</v>
      </c>
      <c r="R16" s="108"/>
      <c r="S16" s="108">
        <v>0</v>
      </c>
      <c r="T16" s="108"/>
      <c r="U16" s="87" t="s">
        <v>16</v>
      </c>
    </row>
    <row r="17" spans="1:21" ht="21" x14ac:dyDescent="0.55000000000000004">
      <c r="A17" s="29" t="s">
        <v>135</v>
      </c>
      <c r="C17" s="107">
        <v>0</v>
      </c>
      <c r="D17" s="104"/>
      <c r="E17" s="108">
        <v>0</v>
      </c>
      <c r="F17" s="104"/>
      <c r="G17" s="108">
        <v>0</v>
      </c>
      <c r="H17" s="104"/>
      <c r="I17" s="108">
        <v>0</v>
      </c>
      <c r="J17" s="104"/>
      <c r="K17" s="87" t="s">
        <v>16</v>
      </c>
      <c r="L17" s="102"/>
      <c r="M17" s="107">
        <v>0</v>
      </c>
      <c r="N17" s="104"/>
      <c r="O17" s="108">
        <v>0</v>
      </c>
      <c r="P17" s="104"/>
      <c r="Q17" s="108">
        <v>679029417</v>
      </c>
      <c r="R17" s="108"/>
      <c r="S17" s="108">
        <v>679029417</v>
      </c>
      <c r="T17" s="108"/>
      <c r="U17" s="87" t="s">
        <v>167</v>
      </c>
    </row>
    <row r="18" spans="1:21" ht="21" x14ac:dyDescent="0.55000000000000004">
      <c r="A18" s="29" t="s">
        <v>136</v>
      </c>
      <c r="C18" s="107">
        <v>0</v>
      </c>
      <c r="D18" s="104"/>
      <c r="E18" s="108">
        <v>0</v>
      </c>
      <c r="F18" s="104"/>
      <c r="G18" s="108">
        <v>0</v>
      </c>
      <c r="H18" s="104"/>
      <c r="I18" s="108">
        <v>0</v>
      </c>
      <c r="J18" s="104"/>
      <c r="K18" s="87" t="s">
        <v>16</v>
      </c>
      <c r="L18" s="102"/>
      <c r="M18" s="107">
        <v>0</v>
      </c>
      <c r="N18" s="104"/>
      <c r="O18" s="108">
        <v>0</v>
      </c>
      <c r="P18" s="104"/>
      <c r="Q18" s="108">
        <v>572572852</v>
      </c>
      <c r="R18" s="108"/>
      <c r="S18" s="108">
        <v>572572852</v>
      </c>
      <c r="T18" s="108"/>
      <c r="U18" s="87" t="s">
        <v>168</v>
      </c>
    </row>
    <row r="19" spans="1:21" ht="21" x14ac:dyDescent="0.55000000000000004">
      <c r="A19" s="29" t="s">
        <v>137</v>
      </c>
      <c r="C19" s="107">
        <v>0</v>
      </c>
      <c r="D19" s="104"/>
      <c r="E19" s="108">
        <v>0</v>
      </c>
      <c r="F19" s="104"/>
      <c r="G19" s="108">
        <v>0</v>
      </c>
      <c r="H19" s="104"/>
      <c r="I19" s="108">
        <v>0</v>
      </c>
      <c r="J19" s="104"/>
      <c r="K19" s="87" t="s">
        <v>16</v>
      </c>
      <c r="L19" s="102"/>
      <c r="M19" s="107">
        <v>0</v>
      </c>
      <c r="N19" s="104"/>
      <c r="O19" s="108">
        <v>0</v>
      </c>
      <c r="P19" s="104"/>
      <c r="Q19" s="108">
        <v>573877307</v>
      </c>
      <c r="R19" s="108"/>
      <c r="S19" s="108">
        <v>573877307</v>
      </c>
      <c r="T19" s="108"/>
      <c r="U19" s="87" t="s">
        <v>168</v>
      </c>
    </row>
    <row r="20" spans="1:21" ht="21" x14ac:dyDescent="0.55000000000000004">
      <c r="A20" s="29" t="s">
        <v>125</v>
      </c>
      <c r="C20" s="107">
        <v>0</v>
      </c>
      <c r="D20" s="104"/>
      <c r="E20" s="108">
        <v>0</v>
      </c>
      <c r="F20" s="104"/>
      <c r="G20" s="108">
        <v>0</v>
      </c>
      <c r="H20" s="104"/>
      <c r="I20" s="108">
        <v>0</v>
      </c>
      <c r="J20" s="104"/>
      <c r="K20" s="87" t="s">
        <v>16</v>
      </c>
      <c r="L20" s="102"/>
      <c r="M20" s="107">
        <v>213919414</v>
      </c>
      <c r="N20" s="104"/>
      <c r="O20" s="108">
        <v>0</v>
      </c>
      <c r="P20" s="104"/>
      <c r="Q20" s="108">
        <v>632187240</v>
      </c>
      <c r="R20" s="108"/>
      <c r="S20" s="108">
        <v>846106654</v>
      </c>
      <c r="T20" s="108"/>
      <c r="U20" s="87" t="s">
        <v>169</v>
      </c>
    </row>
    <row r="21" spans="1:21" ht="21" x14ac:dyDescent="0.55000000000000004">
      <c r="A21" s="29" t="s">
        <v>138</v>
      </c>
      <c r="C21" s="107">
        <v>0</v>
      </c>
      <c r="D21" s="104"/>
      <c r="E21" s="108">
        <v>0</v>
      </c>
      <c r="F21" s="104"/>
      <c r="G21" s="108">
        <v>0</v>
      </c>
      <c r="H21" s="104"/>
      <c r="I21" s="108">
        <v>0</v>
      </c>
      <c r="J21" s="104"/>
      <c r="K21" s="87" t="s">
        <v>16</v>
      </c>
      <c r="L21" s="102"/>
      <c r="M21" s="107">
        <v>0</v>
      </c>
      <c r="N21" s="104"/>
      <c r="O21" s="108">
        <v>0</v>
      </c>
      <c r="P21" s="104"/>
      <c r="Q21" s="108">
        <v>256</v>
      </c>
      <c r="R21" s="108"/>
      <c r="S21" s="108">
        <v>256</v>
      </c>
      <c r="T21" s="108"/>
      <c r="U21" s="87" t="s">
        <v>16</v>
      </c>
    </row>
    <row r="22" spans="1:21" ht="21" x14ac:dyDescent="0.55000000000000004">
      <c r="A22" s="29" t="s">
        <v>33</v>
      </c>
      <c r="C22" s="107">
        <v>0</v>
      </c>
      <c r="D22" s="104"/>
      <c r="E22" s="108">
        <v>-278334000</v>
      </c>
      <c r="F22" s="104"/>
      <c r="G22" s="108">
        <v>0</v>
      </c>
      <c r="H22" s="104"/>
      <c r="I22" s="108">
        <v>-278334000</v>
      </c>
      <c r="J22" s="104"/>
      <c r="K22" s="87" t="s">
        <v>170</v>
      </c>
      <c r="L22" s="102"/>
      <c r="M22" s="107">
        <v>0</v>
      </c>
      <c r="N22" s="104"/>
      <c r="O22" s="108">
        <v>1220757667</v>
      </c>
      <c r="P22" s="104"/>
      <c r="Q22" s="108">
        <v>651618793</v>
      </c>
      <c r="R22" s="108"/>
      <c r="S22" s="108">
        <v>1872376460</v>
      </c>
      <c r="T22" s="108"/>
      <c r="U22" s="87" t="s">
        <v>171</v>
      </c>
    </row>
    <row r="23" spans="1:21" ht="21" x14ac:dyDescent="0.55000000000000004">
      <c r="A23" s="29" t="s">
        <v>139</v>
      </c>
      <c r="C23" s="107">
        <v>0</v>
      </c>
      <c r="D23" s="104"/>
      <c r="E23" s="108">
        <v>0</v>
      </c>
      <c r="F23" s="104"/>
      <c r="G23" s="108">
        <v>0</v>
      </c>
      <c r="H23" s="104"/>
      <c r="I23" s="108">
        <v>0</v>
      </c>
      <c r="J23" s="104"/>
      <c r="K23" s="87" t="s">
        <v>16</v>
      </c>
      <c r="L23" s="102"/>
      <c r="M23" s="107">
        <v>0</v>
      </c>
      <c r="N23" s="104"/>
      <c r="O23" s="108">
        <v>0</v>
      </c>
      <c r="P23" s="104"/>
      <c r="Q23" s="108">
        <v>1387369672</v>
      </c>
      <c r="R23" s="108"/>
      <c r="S23" s="108">
        <v>1387369672</v>
      </c>
      <c r="T23" s="108"/>
      <c r="U23" s="87" t="s">
        <v>172</v>
      </c>
    </row>
    <row r="24" spans="1:21" ht="21" x14ac:dyDescent="0.55000000000000004">
      <c r="A24" s="29" t="s">
        <v>140</v>
      </c>
      <c r="C24" s="107">
        <v>0</v>
      </c>
      <c r="D24" s="104"/>
      <c r="E24" s="108">
        <v>0</v>
      </c>
      <c r="F24" s="104"/>
      <c r="G24" s="108">
        <v>0</v>
      </c>
      <c r="H24" s="104"/>
      <c r="I24" s="108">
        <v>0</v>
      </c>
      <c r="J24" s="104"/>
      <c r="K24" s="87" t="s">
        <v>16</v>
      </c>
      <c r="L24" s="102"/>
      <c r="M24" s="107">
        <v>0</v>
      </c>
      <c r="N24" s="104"/>
      <c r="O24" s="108">
        <v>0</v>
      </c>
      <c r="P24" s="104"/>
      <c r="Q24" s="108">
        <v>277339965</v>
      </c>
      <c r="R24" s="108"/>
      <c r="S24" s="108">
        <v>277339965</v>
      </c>
      <c r="T24" s="108"/>
      <c r="U24" s="87" t="s">
        <v>173</v>
      </c>
    </row>
    <row r="25" spans="1:21" ht="21" x14ac:dyDescent="0.55000000000000004">
      <c r="A25" s="29" t="s">
        <v>141</v>
      </c>
      <c r="C25" s="107">
        <v>0</v>
      </c>
      <c r="D25" s="104"/>
      <c r="E25" s="108">
        <v>0</v>
      </c>
      <c r="F25" s="104"/>
      <c r="G25" s="108">
        <v>0</v>
      </c>
      <c r="H25" s="104"/>
      <c r="I25" s="108">
        <v>0</v>
      </c>
      <c r="J25" s="104"/>
      <c r="K25" s="87" t="s">
        <v>16</v>
      </c>
      <c r="L25" s="102"/>
      <c r="M25" s="107">
        <v>0</v>
      </c>
      <c r="N25" s="104"/>
      <c r="O25" s="108">
        <v>0</v>
      </c>
      <c r="P25" s="104"/>
      <c r="Q25" s="108">
        <v>808345245</v>
      </c>
      <c r="R25" s="108"/>
      <c r="S25" s="108">
        <v>808345245</v>
      </c>
      <c r="T25" s="108"/>
      <c r="U25" s="87" t="s">
        <v>174</v>
      </c>
    </row>
    <row r="26" spans="1:21" ht="21" x14ac:dyDescent="0.55000000000000004">
      <c r="A26" s="29" t="s">
        <v>142</v>
      </c>
      <c r="C26" s="107">
        <v>0</v>
      </c>
      <c r="D26" s="104"/>
      <c r="E26" s="108">
        <v>0</v>
      </c>
      <c r="F26" s="104"/>
      <c r="G26" s="108">
        <v>0</v>
      </c>
      <c r="H26" s="104"/>
      <c r="I26" s="108">
        <v>0</v>
      </c>
      <c r="J26" s="104"/>
      <c r="K26" s="87" t="s">
        <v>16</v>
      </c>
      <c r="L26" s="102"/>
      <c r="M26" s="107">
        <v>0</v>
      </c>
      <c r="N26" s="104"/>
      <c r="O26" s="108">
        <v>0</v>
      </c>
      <c r="P26" s="104"/>
      <c r="Q26" s="108">
        <v>674039558</v>
      </c>
      <c r="R26" s="108"/>
      <c r="S26" s="108">
        <v>674039558</v>
      </c>
      <c r="T26" s="108"/>
      <c r="U26" s="87" t="s">
        <v>167</v>
      </c>
    </row>
    <row r="27" spans="1:21" ht="21" x14ac:dyDescent="0.55000000000000004">
      <c r="A27" s="29" t="s">
        <v>143</v>
      </c>
      <c r="C27" s="107">
        <v>0</v>
      </c>
      <c r="D27" s="104"/>
      <c r="E27" s="108">
        <v>0</v>
      </c>
      <c r="F27" s="104"/>
      <c r="G27" s="108">
        <v>0</v>
      </c>
      <c r="H27" s="104"/>
      <c r="I27" s="108">
        <v>0</v>
      </c>
      <c r="J27" s="104"/>
      <c r="K27" s="87" t="s">
        <v>16</v>
      </c>
      <c r="L27" s="102"/>
      <c r="M27" s="107">
        <v>0</v>
      </c>
      <c r="N27" s="104"/>
      <c r="O27" s="108">
        <v>0</v>
      </c>
      <c r="P27" s="104"/>
      <c r="Q27" s="108">
        <v>1023465</v>
      </c>
      <c r="R27" s="108"/>
      <c r="S27" s="108">
        <v>1023465</v>
      </c>
      <c r="T27" s="108"/>
      <c r="U27" s="87" t="s">
        <v>16</v>
      </c>
    </row>
    <row r="28" spans="1:21" ht="21" x14ac:dyDescent="0.55000000000000004">
      <c r="A28" s="29" t="s">
        <v>144</v>
      </c>
      <c r="C28" s="65">
        <v>0</v>
      </c>
      <c r="D28" s="57"/>
      <c r="E28" s="108">
        <v>0</v>
      </c>
      <c r="F28" s="108"/>
      <c r="G28" s="108">
        <v>0</v>
      </c>
      <c r="H28" s="108"/>
      <c r="I28" s="108">
        <v>0</v>
      </c>
      <c r="J28" s="57"/>
      <c r="K28" s="68" t="s">
        <v>16</v>
      </c>
      <c r="M28" s="65">
        <v>0</v>
      </c>
      <c r="N28" s="57"/>
      <c r="O28" s="108">
        <v>0</v>
      </c>
      <c r="P28" s="57"/>
      <c r="Q28" s="112">
        <v>6187942</v>
      </c>
      <c r="R28" s="112"/>
      <c r="S28" s="108">
        <v>6187942</v>
      </c>
      <c r="T28" s="112"/>
      <c r="U28" s="68" t="s">
        <v>104</v>
      </c>
    </row>
    <row r="29" spans="1:21" ht="21" x14ac:dyDescent="0.55000000000000004">
      <c r="A29" s="29" t="s">
        <v>145</v>
      </c>
      <c r="C29" s="65">
        <v>0</v>
      </c>
      <c r="D29" s="57"/>
      <c r="E29" s="108">
        <v>0</v>
      </c>
      <c r="F29" s="108"/>
      <c r="G29" s="108">
        <v>0</v>
      </c>
      <c r="H29" s="108"/>
      <c r="I29" s="108">
        <v>0</v>
      </c>
      <c r="J29" s="57"/>
      <c r="K29" s="68" t="s">
        <v>16</v>
      </c>
      <c r="M29" s="65">
        <v>0</v>
      </c>
      <c r="N29" s="57"/>
      <c r="O29" s="112">
        <v>0</v>
      </c>
      <c r="P29" s="57"/>
      <c r="Q29" s="112">
        <v>393237138</v>
      </c>
      <c r="R29" s="112"/>
      <c r="S29" s="112">
        <v>393237138</v>
      </c>
      <c r="T29" s="112"/>
      <c r="U29" s="68" t="s">
        <v>175</v>
      </c>
    </row>
    <row r="30" spans="1:21" ht="21" x14ac:dyDescent="0.55000000000000004">
      <c r="A30" s="29" t="s">
        <v>146</v>
      </c>
      <c r="C30" s="107">
        <v>0</v>
      </c>
      <c r="D30" s="104"/>
      <c r="E30" s="108">
        <v>0</v>
      </c>
      <c r="F30" s="104"/>
      <c r="G30" s="108">
        <v>0</v>
      </c>
      <c r="H30" s="104"/>
      <c r="I30" s="108">
        <v>0</v>
      </c>
      <c r="J30" s="104"/>
      <c r="K30" s="87" t="s">
        <v>16</v>
      </c>
      <c r="L30" s="102"/>
      <c r="M30" s="107">
        <v>0</v>
      </c>
      <c r="N30" s="104"/>
      <c r="O30" s="108">
        <v>0</v>
      </c>
      <c r="P30" s="104"/>
      <c r="Q30" s="108">
        <v>532179114</v>
      </c>
      <c r="R30" s="108"/>
      <c r="S30" s="108">
        <v>532179114</v>
      </c>
      <c r="T30" s="108"/>
      <c r="U30" s="87" t="s">
        <v>176</v>
      </c>
    </row>
    <row r="31" spans="1:21" ht="21" x14ac:dyDescent="0.55000000000000004">
      <c r="A31" s="29" t="s">
        <v>147</v>
      </c>
      <c r="C31" s="107">
        <v>0</v>
      </c>
      <c r="D31" s="104"/>
      <c r="E31" s="108">
        <v>0</v>
      </c>
      <c r="F31" s="104"/>
      <c r="G31" s="108">
        <v>0</v>
      </c>
      <c r="H31" s="104"/>
      <c r="I31" s="108">
        <v>0</v>
      </c>
      <c r="J31" s="104"/>
      <c r="K31" s="87" t="s">
        <v>16</v>
      </c>
      <c r="L31" s="102"/>
      <c r="M31" s="107">
        <v>0</v>
      </c>
      <c r="N31" s="104"/>
      <c r="O31" s="108">
        <v>0</v>
      </c>
      <c r="P31" s="104"/>
      <c r="Q31" s="108">
        <v>3624652435</v>
      </c>
      <c r="R31" s="108"/>
      <c r="S31" s="108">
        <v>3624652435</v>
      </c>
      <c r="T31" s="108"/>
      <c r="U31" s="87" t="s">
        <v>177</v>
      </c>
    </row>
    <row r="32" spans="1:21" ht="21" x14ac:dyDescent="0.55000000000000004">
      <c r="A32" s="29" t="s">
        <v>37</v>
      </c>
      <c r="C32" s="107">
        <v>0</v>
      </c>
      <c r="D32" s="104"/>
      <c r="E32" s="108">
        <v>1168008750</v>
      </c>
      <c r="F32" s="104"/>
      <c r="G32" s="108">
        <v>0</v>
      </c>
      <c r="H32" s="104"/>
      <c r="I32" s="108">
        <v>1168008750</v>
      </c>
      <c r="J32" s="104"/>
      <c r="K32" s="87" t="s">
        <v>178</v>
      </c>
      <c r="L32" s="102"/>
      <c r="M32" s="107">
        <v>1450000000</v>
      </c>
      <c r="N32" s="104"/>
      <c r="O32" s="108">
        <v>7391252700</v>
      </c>
      <c r="P32" s="104"/>
      <c r="Q32" s="108">
        <v>0</v>
      </c>
      <c r="R32" s="108"/>
      <c r="S32" s="108">
        <v>8841252700</v>
      </c>
      <c r="T32" s="108"/>
      <c r="U32" s="87" t="s">
        <v>179</v>
      </c>
    </row>
    <row r="33" spans="1:21" ht="21" x14ac:dyDescent="0.55000000000000004">
      <c r="A33" s="29" t="s">
        <v>39</v>
      </c>
      <c r="C33" s="107">
        <v>0</v>
      </c>
      <c r="D33" s="104"/>
      <c r="E33" s="108">
        <v>238572000</v>
      </c>
      <c r="F33" s="104"/>
      <c r="G33" s="108">
        <v>0</v>
      </c>
      <c r="H33" s="104"/>
      <c r="I33" s="108">
        <v>238572000</v>
      </c>
      <c r="J33" s="104"/>
      <c r="K33" s="87" t="s">
        <v>180</v>
      </c>
      <c r="L33" s="102"/>
      <c r="M33" s="107">
        <v>0</v>
      </c>
      <c r="N33" s="104"/>
      <c r="O33" s="108">
        <v>296625697</v>
      </c>
      <c r="P33" s="104"/>
      <c r="Q33" s="108">
        <v>0</v>
      </c>
      <c r="R33" s="108"/>
      <c r="S33" s="108">
        <v>296625697</v>
      </c>
      <c r="T33" s="108"/>
      <c r="U33" s="87" t="s">
        <v>181</v>
      </c>
    </row>
    <row r="34" spans="1:21" ht="21" x14ac:dyDescent="0.55000000000000004">
      <c r="A34" s="29" t="s">
        <v>31</v>
      </c>
      <c r="C34" s="107">
        <v>0</v>
      </c>
      <c r="D34" s="104"/>
      <c r="E34" s="108">
        <v>786293550</v>
      </c>
      <c r="F34" s="104"/>
      <c r="G34" s="108">
        <v>0</v>
      </c>
      <c r="H34" s="104"/>
      <c r="I34" s="108">
        <v>786293550</v>
      </c>
      <c r="J34" s="104"/>
      <c r="K34" s="87" t="s">
        <v>182</v>
      </c>
      <c r="L34" s="102"/>
      <c r="M34" s="107">
        <v>0</v>
      </c>
      <c r="N34" s="104"/>
      <c r="O34" s="108">
        <v>6339056850</v>
      </c>
      <c r="P34" s="104"/>
      <c r="Q34" s="108">
        <v>0</v>
      </c>
      <c r="R34" s="108"/>
      <c r="S34" s="108">
        <v>6339056850</v>
      </c>
      <c r="T34" s="108"/>
      <c r="U34" s="87" t="s">
        <v>183</v>
      </c>
    </row>
    <row r="35" spans="1:21" ht="21" x14ac:dyDescent="0.55000000000000004">
      <c r="A35" s="29" t="s">
        <v>19</v>
      </c>
      <c r="C35" s="107">
        <v>0</v>
      </c>
      <c r="D35" s="104"/>
      <c r="E35" s="108">
        <v>783834469</v>
      </c>
      <c r="F35" s="104"/>
      <c r="G35" s="108">
        <v>0</v>
      </c>
      <c r="H35" s="104"/>
      <c r="I35" s="108">
        <v>783834469</v>
      </c>
      <c r="J35" s="104"/>
      <c r="K35" s="87" t="s">
        <v>184</v>
      </c>
      <c r="L35" s="102"/>
      <c r="M35" s="107">
        <v>0</v>
      </c>
      <c r="N35" s="104"/>
      <c r="O35" s="108">
        <v>6502810980</v>
      </c>
      <c r="P35" s="104"/>
      <c r="Q35" s="108">
        <v>0</v>
      </c>
      <c r="R35" s="108"/>
      <c r="S35" s="108">
        <v>6502810980</v>
      </c>
      <c r="T35" s="108"/>
      <c r="U35" s="87" t="s">
        <v>185</v>
      </c>
    </row>
    <row r="36" spans="1:21" ht="21" x14ac:dyDescent="0.55000000000000004">
      <c r="A36" s="29" t="s">
        <v>35</v>
      </c>
      <c r="C36" s="107">
        <v>0</v>
      </c>
      <c r="D36" s="104"/>
      <c r="E36" s="108">
        <v>516630598</v>
      </c>
      <c r="F36" s="104"/>
      <c r="G36" s="108">
        <v>0</v>
      </c>
      <c r="H36" s="104"/>
      <c r="I36" s="108">
        <v>516630598</v>
      </c>
      <c r="J36" s="104"/>
      <c r="K36" s="87" t="s">
        <v>186</v>
      </c>
      <c r="L36" s="102"/>
      <c r="M36" s="107">
        <v>0</v>
      </c>
      <c r="N36" s="104"/>
      <c r="O36" s="108">
        <v>5972992921</v>
      </c>
      <c r="P36" s="104"/>
      <c r="Q36" s="108">
        <v>0</v>
      </c>
      <c r="R36" s="108"/>
      <c r="S36" s="108">
        <v>5972992921</v>
      </c>
      <c r="T36" s="108"/>
      <c r="U36" s="87" t="s">
        <v>187</v>
      </c>
    </row>
    <row r="37" spans="1:21" ht="21" x14ac:dyDescent="0.55000000000000004">
      <c r="A37" s="29" t="s">
        <v>29</v>
      </c>
      <c r="C37" s="107">
        <v>0</v>
      </c>
      <c r="D37" s="104"/>
      <c r="E37" s="108">
        <v>381715200</v>
      </c>
      <c r="F37" s="104"/>
      <c r="G37" s="108">
        <v>0</v>
      </c>
      <c r="H37" s="104"/>
      <c r="I37" s="108">
        <v>381715200</v>
      </c>
      <c r="J37" s="104"/>
      <c r="K37" s="87" t="s">
        <v>188</v>
      </c>
      <c r="L37" s="102"/>
      <c r="M37" s="107">
        <v>0</v>
      </c>
      <c r="N37" s="104"/>
      <c r="O37" s="108">
        <v>5221371765</v>
      </c>
      <c r="P37" s="104"/>
      <c r="Q37" s="108">
        <v>0</v>
      </c>
      <c r="R37" s="108"/>
      <c r="S37" s="108">
        <v>5221371765</v>
      </c>
      <c r="T37" s="108"/>
      <c r="U37" s="87" t="s">
        <v>189</v>
      </c>
    </row>
    <row r="38" spans="1:21" ht="21" x14ac:dyDescent="0.55000000000000004">
      <c r="A38" s="29" t="s">
        <v>42</v>
      </c>
      <c r="C38" s="107">
        <v>0</v>
      </c>
      <c r="D38" s="104"/>
      <c r="E38" s="108">
        <v>-328036500</v>
      </c>
      <c r="F38" s="104"/>
      <c r="G38" s="108">
        <v>0</v>
      </c>
      <c r="H38" s="104"/>
      <c r="I38" s="108">
        <v>-328036500</v>
      </c>
      <c r="J38" s="104"/>
      <c r="K38" s="87" t="s">
        <v>190</v>
      </c>
      <c r="L38" s="102"/>
      <c r="M38" s="107">
        <v>0</v>
      </c>
      <c r="N38" s="104"/>
      <c r="O38" s="108">
        <v>5118215714</v>
      </c>
      <c r="P38" s="104"/>
      <c r="Q38" s="108">
        <v>0</v>
      </c>
      <c r="R38" s="108"/>
      <c r="S38" s="108">
        <v>5118215714</v>
      </c>
      <c r="T38" s="108"/>
      <c r="U38" s="87" t="s">
        <v>191</v>
      </c>
    </row>
    <row r="39" spans="1:21" ht="21" x14ac:dyDescent="0.55000000000000004">
      <c r="A39" s="29" t="s">
        <v>49</v>
      </c>
      <c r="C39" s="107">
        <v>0</v>
      </c>
      <c r="D39" s="104"/>
      <c r="E39" s="108">
        <v>-1547120836</v>
      </c>
      <c r="F39" s="104"/>
      <c r="G39" s="108">
        <v>0</v>
      </c>
      <c r="H39" s="104"/>
      <c r="I39" s="108">
        <v>-1547120836</v>
      </c>
      <c r="J39" s="104"/>
      <c r="K39" s="87" t="s">
        <v>192</v>
      </c>
      <c r="L39" s="102"/>
      <c r="M39" s="107">
        <v>0</v>
      </c>
      <c r="N39" s="104"/>
      <c r="O39" s="108">
        <v>-1547120836</v>
      </c>
      <c r="P39" s="104"/>
      <c r="Q39" s="108">
        <v>0</v>
      </c>
      <c r="R39" s="108"/>
      <c r="S39" s="108">
        <v>-1547120836</v>
      </c>
      <c r="T39" s="108"/>
      <c r="U39" s="87" t="s">
        <v>158</v>
      </c>
    </row>
    <row r="40" spans="1:21" ht="21" x14ac:dyDescent="0.55000000000000004">
      <c r="A40" s="29" t="s">
        <v>25</v>
      </c>
      <c r="C40" s="107">
        <v>0</v>
      </c>
      <c r="D40" s="104"/>
      <c r="E40" s="108">
        <v>-826761233</v>
      </c>
      <c r="F40" s="104"/>
      <c r="G40" s="108">
        <v>0</v>
      </c>
      <c r="H40" s="104"/>
      <c r="I40" s="108">
        <v>-826761233</v>
      </c>
      <c r="J40" s="104"/>
      <c r="K40" s="87" t="s">
        <v>193</v>
      </c>
      <c r="L40" s="102"/>
      <c r="M40" s="107">
        <v>0</v>
      </c>
      <c r="N40" s="104"/>
      <c r="O40" s="108">
        <v>4671378613</v>
      </c>
      <c r="P40" s="104"/>
      <c r="Q40" s="108">
        <v>0</v>
      </c>
      <c r="R40" s="108"/>
      <c r="S40" s="108">
        <v>4671378613</v>
      </c>
      <c r="T40" s="108"/>
      <c r="U40" s="87" t="s">
        <v>194</v>
      </c>
    </row>
    <row r="41" spans="1:21" ht="21" x14ac:dyDescent="0.55000000000000004">
      <c r="A41" s="29" t="s">
        <v>23</v>
      </c>
      <c r="C41" s="107">
        <v>0</v>
      </c>
      <c r="D41" s="104"/>
      <c r="E41" s="108">
        <v>-1657468934</v>
      </c>
      <c r="F41" s="104"/>
      <c r="G41" s="108">
        <v>0</v>
      </c>
      <c r="H41" s="104"/>
      <c r="I41" s="108">
        <v>-1657468934</v>
      </c>
      <c r="J41" s="104"/>
      <c r="K41" s="87" t="s">
        <v>195</v>
      </c>
      <c r="L41" s="102"/>
      <c r="M41" s="107">
        <v>0</v>
      </c>
      <c r="N41" s="104"/>
      <c r="O41" s="108">
        <v>5084236034</v>
      </c>
      <c r="P41" s="104"/>
      <c r="Q41" s="108">
        <v>0</v>
      </c>
      <c r="R41" s="108"/>
      <c r="S41" s="108">
        <v>5084236034</v>
      </c>
      <c r="T41" s="108"/>
      <c r="U41" s="87" t="s">
        <v>196</v>
      </c>
    </row>
    <row r="42" spans="1:21" ht="21" x14ac:dyDescent="0.55000000000000004">
      <c r="A42" s="29" t="s">
        <v>21</v>
      </c>
      <c r="C42" s="107">
        <v>0</v>
      </c>
      <c r="D42" s="104"/>
      <c r="E42" s="108">
        <v>1359860400</v>
      </c>
      <c r="F42" s="104"/>
      <c r="G42" s="108">
        <v>0</v>
      </c>
      <c r="H42" s="104"/>
      <c r="I42" s="108">
        <v>1359860400</v>
      </c>
      <c r="J42" s="104"/>
      <c r="K42" s="87" t="s">
        <v>197</v>
      </c>
      <c r="L42" s="102"/>
      <c r="M42" s="107">
        <v>0</v>
      </c>
      <c r="N42" s="104"/>
      <c r="O42" s="108">
        <v>3459294000</v>
      </c>
      <c r="P42" s="104"/>
      <c r="Q42" s="108">
        <v>0</v>
      </c>
      <c r="R42" s="108"/>
      <c r="S42" s="108">
        <v>3459294000</v>
      </c>
      <c r="T42" s="108"/>
      <c r="U42" s="87" t="s">
        <v>198</v>
      </c>
    </row>
    <row r="43" spans="1:21" ht="21" x14ac:dyDescent="0.55000000000000004">
      <c r="A43" s="29" t="s">
        <v>44</v>
      </c>
      <c r="C43" s="107">
        <v>0</v>
      </c>
      <c r="D43" s="104"/>
      <c r="E43" s="108">
        <v>576709650</v>
      </c>
      <c r="F43" s="104"/>
      <c r="G43" s="108">
        <v>0</v>
      </c>
      <c r="H43" s="104"/>
      <c r="I43" s="108">
        <v>576709650</v>
      </c>
      <c r="J43" s="104"/>
      <c r="K43" s="87" t="s">
        <v>199</v>
      </c>
      <c r="L43" s="102"/>
      <c r="M43" s="107">
        <v>0</v>
      </c>
      <c r="N43" s="104"/>
      <c r="O43" s="108">
        <v>576709650</v>
      </c>
      <c r="P43" s="104"/>
      <c r="Q43" s="108">
        <v>0</v>
      </c>
      <c r="R43" s="108"/>
      <c r="S43" s="108">
        <v>576709650</v>
      </c>
      <c r="T43" s="108"/>
      <c r="U43" s="87" t="s">
        <v>168</v>
      </c>
    </row>
    <row r="44" spans="1:21" ht="21.75" thickBot="1" x14ac:dyDescent="0.6">
      <c r="A44" s="36" t="s">
        <v>27</v>
      </c>
      <c r="C44" s="109">
        <v>0</v>
      </c>
      <c r="D44" s="110"/>
      <c r="E44" s="111">
        <v>-2121239140</v>
      </c>
      <c r="F44" s="110"/>
      <c r="G44" s="111">
        <v>0</v>
      </c>
      <c r="H44" s="110"/>
      <c r="I44" s="111">
        <v>-2121239140</v>
      </c>
      <c r="J44" s="110"/>
      <c r="K44" s="92" t="s">
        <v>200</v>
      </c>
      <c r="L44" s="102"/>
      <c r="M44" s="109">
        <v>0</v>
      </c>
      <c r="N44" s="110"/>
      <c r="O44" s="111">
        <v>5675764564</v>
      </c>
      <c r="P44" s="110"/>
      <c r="Q44" s="111">
        <v>0</v>
      </c>
      <c r="R44" s="111"/>
      <c r="S44" s="111">
        <v>5675764564</v>
      </c>
      <c r="T44" s="111"/>
      <c r="U44" s="92" t="s">
        <v>201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2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7109375" style="42" bestFit="1" customWidth="1"/>
    <col min="2" max="2" width="1" style="42" customWidth="1"/>
    <col min="3" max="3" width="21.28515625" style="42" bestFit="1" customWidth="1"/>
    <col min="4" max="4" width="1" style="42" customWidth="1"/>
    <col min="5" max="5" width="22.7109375" style="42" bestFit="1" customWidth="1"/>
    <col min="6" max="6" width="1" style="42" customWidth="1"/>
    <col min="7" max="7" width="16.28515625" style="42" bestFit="1" customWidth="1"/>
    <col min="8" max="8" width="1" style="42" customWidth="1"/>
    <col min="9" max="9" width="13.7109375" style="42" bestFit="1" customWidth="1"/>
    <col min="10" max="10" width="1" style="42" customWidth="1"/>
    <col min="11" max="11" width="21.28515625" style="42" bestFit="1" customWidth="1"/>
    <col min="12" max="12" width="1" style="42" customWidth="1"/>
    <col min="13" max="13" width="22.7109375" style="42" bestFit="1" customWidth="1"/>
    <col min="14" max="14" width="1" style="42" customWidth="1"/>
    <col min="15" max="15" width="16.28515625" style="42" bestFit="1" customWidth="1"/>
    <col min="16" max="16" width="1" style="42" customWidth="1"/>
    <col min="17" max="17" width="13.8554687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109</v>
      </c>
      <c r="B3" s="11"/>
      <c r="C3" s="11" t="s">
        <v>109</v>
      </c>
      <c r="D3" s="11" t="s">
        <v>109</v>
      </c>
      <c r="E3" s="11" t="s">
        <v>109</v>
      </c>
      <c r="F3" s="11" t="s">
        <v>109</v>
      </c>
      <c r="G3" s="11" t="s">
        <v>109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1402/02/31</v>
      </c>
      <c r="B4" s="11"/>
      <c r="C4" s="11" t="s">
        <v>222</v>
      </c>
      <c r="D4" s="11" t="s">
        <v>222</v>
      </c>
      <c r="E4" s="11" t="s">
        <v>222</v>
      </c>
      <c r="F4" s="11" t="s">
        <v>222</v>
      </c>
      <c r="G4" s="11" t="s">
        <v>222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113</v>
      </c>
      <c r="C6" s="13" t="s">
        <v>111</v>
      </c>
      <c r="D6" s="14" t="s">
        <v>111</v>
      </c>
      <c r="E6" s="14" t="s">
        <v>111</v>
      </c>
      <c r="F6" s="14" t="s">
        <v>111</v>
      </c>
      <c r="G6" s="14" t="s">
        <v>111</v>
      </c>
      <c r="H6" s="14" t="s">
        <v>111</v>
      </c>
      <c r="I6" s="15" t="s">
        <v>111</v>
      </c>
      <c r="K6" s="13" t="s">
        <v>112</v>
      </c>
      <c r="L6" s="14" t="s">
        <v>112</v>
      </c>
      <c r="M6" s="14" t="s">
        <v>112</v>
      </c>
      <c r="N6" s="14" t="s">
        <v>112</v>
      </c>
      <c r="O6" s="14" t="s">
        <v>112</v>
      </c>
      <c r="P6" s="14" t="s">
        <v>112</v>
      </c>
      <c r="Q6" s="15" t="s">
        <v>112</v>
      </c>
    </row>
    <row r="7" spans="1:17" ht="30" x14ac:dyDescent="0.45">
      <c r="A7" s="19" t="s">
        <v>113</v>
      </c>
      <c r="C7" s="43" t="s">
        <v>202</v>
      </c>
      <c r="D7" s="57"/>
      <c r="E7" s="59" t="s">
        <v>150</v>
      </c>
      <c r="F7" s="57"/>
      <c r="G7" s="59" t="s">
        <v>151</v>
      </c>
      <c r="H7" s="57"/>
      <c r="I7" s="44" t="s">
        <v>203</v>
      </c>
      <c r="K7" s="43" t="s">
        <v>202</v>
      </c>
      <c r="L7" s="57"/>
      <c r="M7" s="59" t="s">
        <v>150</v>
      </c>
      <c r="N7" s="57"/>
      <c r="O7" s="59" t="s">
        <v>151</v>
      </c>
      <c r="P7" s="57"/>
      <c r="Q7" s="44" t="s">
        <v>203</v>
      </c>
    </row>
    <row r="8" spans="1:17" ht="21" x14ac:dyDescent="0.55000000000000004">
      <c r="A8" s="94" t="s">
        <v>63</v>
      </c>
      <c r="C8" s="76">
        <v>0</v>
      </c>
      <c r="D8" s="112"/>
      <c r="E8" s="114">
        <v>29045330</v>
      </c>
      <c r="F8" s="112"/>
      <c r="G8" s="113">
        <v>15023449</v>
      </c>
      <c r="H8" s="112"/>
      <c r="I8" s="77">
        <v>44068779</v>
      </c>
      <c r="K8" s="76">
        <v>0</v>
      </c>
      <c r="L8" s="112"/>
      <c r="M8" s="114">
        <v>29045330</v>
      </c>
      <c r="N8" s="112"/>
      <c r="O8" s="113">
        <v>15023449</v>
      </c>
      <c r="P8" s="112"/>
      <c r="Q8" s="77">
        <v>44068779</v>
      </c>
    </row>
    <row r="9" spans="1:17" ht="21" x14ac:dyDescent="0.55000000000000004">
      <c r="A9" s="94" t="s">
        <v>148</v>
      </c>
      <c r="C9" s="76">
        <v>0</v>
      </c>
      <c r="D9" s="112"/>
      <c r="E9" s="114">
        <v>0</v>
      </c>
      <c r="F9" s="112"/>
      <c r="G9" s="113">
        <v>0</v>
      </c>
      <c r="H9" s="112"/>
      <c r="I9" s="77">
        <v>0</v>
      </c>
      <c r="K9" s="76">
        <v>0</v>
      </c>
      <c r="L9" s="112"/>
      <c r="M9" s="114">
        <v>0</v>
      </c>
      <c r="N9" s="112"/>
      <c r="O9" s="113">
        <v>1853698</v>
      </c>
      <c r="P9" s="112"/>
      <c r="Q9" s="77">
        <v>1853698</v>
      </c>
    </row>
    <row r="10" spans="1:17" ht="21" x14ac:dyDescent="0.55000000000000004">
      <c r="A10" s="94" t="s">
        <v>72</v>
      </c>
      <c r="C10" s="76">
        <v>0</v>
      </c>
      <c r="D10" s="112"/>
      <c r="E10" s="114">
        <v>51740651</v>
      </c>
      <c r="F10" s="112"/>
      <c r="G10" s="113">
        <v>0</v>
      </c>
      <c r="H10" s="112"/>
      <c r="I10" s="77">
        <v>51740651</v>
      </c>
      <c r="K10" s="76">
        <v>0</v>
      </c>
      <c r="L10" s="112"/>
      <c r="M10" s="114">
        <v>51740651</v>
      </c>
      <c r="N10" s="112"/>
      <c r="O10" s="113">
        <v>0</v>
      </c>
      <c r="P10" s="112"/>
      <c r="Q10" s="77">
        <v>51740651</v>
      </c>
    </row>
    <row r="11" spans="1:17" ht="21" x14ac:dyDescent="0.55000000000000004">
      <c r="A11" s="94" t="s">
        <v>76</v>
      </c>
      <c r="C11" s="76">
        <v>0</v>
      </c>
      <c r="D11" s="112"/>
      <c r="E11" s="114">
        <v>45972956</v>
      </c>
      <c r="F11" s="112"/>
      <c r="G11" s="113">
        <v>0</v>
      </c>
      <c r="H11" s="112"/>
      <c r="I11" s="77">
        <v>45972956</v>
      </c>
      <c r="K11" s="76">
        <v>0</v>
      </c>
      <c r="L11" s="112"/>
      <c r="M11" s="114">
        <v>45972956</v>
      </c>
      <c r="N11" s="112"/>
      <c r="O11" s="113">
        <v>0</v>
      </c>
      <c r="P11" s="112"/>
      <c r="Q11" s="77">
        <v>45972956</v>
      </c>
    </row>
    <row r="12" spans="1:17" ht="21.75" thickBot="1" x14ac:dyDescent="0.6">
      <c r="A12" s="96" t="s">
        <v>68</v>
      </c>
      <c r="C12" s="115">
        <v>0</v>
      </c>
      <c r="D12" s="70"/>
      <c r="E12" s="79">
        <v>101816158</v>
      </c>
      <c r="F12" s="70"/>
      <c r="G12" s="116">
        <v>0</v>
      </c>
      <c r="H12" s="70"/>
      <c r="I12" s="117">
        <v>101816158</v>
      </c>
      <c r="K12" s="115">
        <v>0</v>
      </c>
      <c r="L12" s="70"/>
      <c r="M12" s="79">
        <v>101816158</v>
      </c>
      <c r="N12" s="70"/>
      <c r="O12" s="116">
        <v>0</v>
      </c>
      <c r="P12" s="70"/>
      <c r="Q12" s="117">
        <v>101816158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5" style="10" customWidth="1"/>
    <col min="2" max="2" width="1" style="10" customWidth="1"/>
    <col min="3" max="3" width="29.42578125" style="10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">
        <v>109</v>
      </c>
      <c r="B3" s="11" t="s">
        <v>109</v>
      </c>
      <c r="C3" s="11" t="s">
        <v>109</v>
      </c>
      <c r="D3" s="11" t="s">
        <v>109</v>
      </c>
      <c r="E3" s="11" t="s">
        <v>109</v>
      </c>
      <c r="F3" s="11" t="s">
        <v>109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1402/02/31</v>
      </c>
      <c r="B4" s="11" t="s">
        <v>222</v>
      </c>
      <c r="C4" s="11" t="s">
        <v>222</v>
      </c>
      <c r="D4" s="11" t="s">
        <v>222</v>
      </c>
      <c r="E4" s="11" t="s">
        <v>222</v>
      </c>
      <c r="F4" s="11" t="s">
        <v>222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18" t="s">
        <v>204</v>
      </c>
      <c r="B6" s="119" t="s">
        <v>204</v>
      </c>
      <c r="C6" s="120" t="s">
        <v>204</v>
      </c>
      <c r="E6" s="118" t="s">
        <v>111</v>
      </c>
      <c r="F6" s="119" t="s">
        <v>111</v>
      </c>
      <c r="G6" s="120" t="s">
        <v>111</v>
      </c>
      <c r="I6" s="118" t="s">
        <v>112</v>
      </c>
      <c r="J6" s="119" t="s">
        <v>112</v>
      </c>
      <c r="K6" s="120" t="s">
        <v>112</v>
      </c>
    </row>
    <row r="7" spans="1:11" ht="30" x14ac:dyDescent="0.45">
      <c r="A7" s="43" t="s">
        <v>205</v>
      </c>
      <c r="C7" s="44" t="s">
        <v>91</v>
      </c>
      <c r="E7" s="43" t="s">
        <v>206</v>
      </c>
      <c r="G7" s="44" t="s">
        <v>207</v>
      </c>
      <c r="I7" s="43" t="s">
        <v>206</v>
      </c>
      <c r="K7" s="44" t="s">
        <v>207</v>
      </c>
    </row>
    <row r="8" spans="1:11" ht="21" x14ac:dyDescent="0.55000000000000004">
      <c r="A8" s="75" t="s">
        <v>105</v>
      </c>
      <c r="C8" s="68" t="s">
        <v>106</v>
      </c>
      <c r="E8" s="30">
        <v>0</v>
      </c>
      <c r="G8" s="68" t="s">
        <v>118</v>
      </c>
      <c r="I8" s="30">
        <v>23400357</v>
      </c>
      <c r="K8" s="68" t="s">
        <v>118</v>
      </c>
    </row>
    <row r="9" spans="1:11" ht="21.75" thickBot="1" x14ac:dyDescent="0.6">
      <c r="A9" s="78"/>
      <c r="B9" s="70"/>
      <c r="C9" s="71"/>
      <c r="E9" s="73"/>
      <c r="F9" s="70"/>
      <c r="G9" s="71"/>
      <c r="I9" s="73"/>
      <c r="J9" s="70"/>
      <c r="K9" s="71"/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109</v>
      </c>
      <c r="B3" s="11" t="s">
        <v>109</v>
      </c>
      <c r="C3" s="11" t="s">
        <v>109</v>
      </c>
      <c r="D3" s="11" t="s">
        <v>109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208</v>
      </c>
      <c r="C6" s="41" t="s">
        <v>111</v>
      </c>
      <c r="E6" s="41" t="s">
        <v>6</v>
      </c>
    </row>
    <row r="7" spans="1:5" ht="30" x14ac:dyDescent="0.45">
      <c r="A7" s="11" t="s">
        <v>208</v>
      </c>
      <c r="C7" s="41" t="s">
        <v>94</v>
      </c>
      <c r="E7" s="41" t="s">
        <v>94</v>
      </c>
    </row>
    <row r="8" spans="1:5" ht="21" x14ac:dyDescent="0.55000000000000004">
      <c r="A8" s="121" t="s">
        <v>208</v>
      </c>
      <c r="C8" s="31">
        <v>38804137</v>
      </c>
      <c r="E8" s="31">
        <v>267051013</v>
      </c>
    </row>
    <row r="9" spans="1:5" ht="21" x14ac:dyDescent="0.55000000000000004">
      <c r="A9" s="121" t="s">
        <v>209</v>
      </c>
      <c r="C9" s="31">
        <v>0</v>
      </c>
      <c r="E9" s="31">
        <v>0</v>
      </c>
    </row>
    <row r="10" spans="1:5" ht="21" x14ac:dyDescent="0.55000000000000004">
      <c r="A10" s="121" t="s">
        <v>210</v>
      </c>
      <c r="C10" s="31">
        <v>4850056</v>
      </c>
      <c r="E10" s="31">
        <v>15359063</v>
      </c>
    </row>
    <row r="11" spans="1:5" ht="21" x14ac:dyDescent="0.55000000000000004">
      <c r="A11" s="121" t="s">
        <v>118</v>
      </c>
      <c r="C11" s="31">
        <v>43654193</v>
      </c>
      <c r="E11" s="31">
        <v>282410076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.14062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109</v>
      </c>
      <c r="B3" s="11" t="s">
        <v>109</v>
      </c>
      <c r="C3" s="11" t="s">
        <v>109</v>
      </c>
      <c r="D3" s="11" t="s">
        <v>109</v>
      </c>
      <c r="E3" s="11" t="s">
        <v>109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63" t="s">
        <v>113</v>
      </c>
      <c r="C6" s="118" t="s">
        <v>94</v>
      </c>
      <c r="D6" s="122"/>
      <c r="E6" s="123" t="s">
        <v>152</v>
      </c>
      <c r="F6" s="122"/>
      <c r="G6" s="120" t="s">
        <v>13</v>
      </c>
    </row>
    <row r="7" spans="1:7" ht="21" x14ac:dyDescent="0.55000000000000004">
      <c r="A7" s="29" t="s">
        <v>211</v>
      </c>
      <c r="C7" s="76">
        <v>4939670433</v>
      </c>
      <c r="E7" s="10" t="s">
        <v>212</v>
      </c>
      <c r="G7" s="68" t="s">
        <v>213</v>
      </c>
    </row>
    <row r="8" spans="1:7" ht="21" x14ac:dyDescent="0.55000000000000004">
      <c r="A8" s="29" t="s">
        <v>214</v>
      </c>
      <c r="C8" s="76">
        <v>243598544</v>
      </c>
      <c r="E8" s="10" t="s">
        <v>215</v>
      </c>
      <c r="G8" s="68" t="s">
        <v>216</v>
      </c>
    </row>
    <row r="9" spans="1:7" ht="21.75" thickBot="1" x14ac:dyDescent="0.6">
      <c r="A9" s="36" t="s">
        <v>217</v>
      </c>
      <c r="C9" s="115">
        <v>0</v>
      </c>
      <c r="D9" s="70"/>
      <c r="E9" s="70" t="s">
        <v>16</v>
      </c>
      <c r="F9" s="70"/>
      <c r="G9" s="71" t="s">
        <v>16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9"/>
  <sheetViews>
    <sheetView rightToLeft="1" workbookViewId="0">
      <selection activeCell="I7" sqref="I7:K7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tr">
        <f>[1]سهام!$A$2:$Y$2</f>
        <v>صندوق سرمایه‌گذاری ثروت هامرز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E7" s="11" t="s">
        <v>8</v>
      </c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E8" s="11" t="s">
        <v>8</v>
      </c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 t="s">
        <v>15</v>
      </c>
      <c r="C9" s="30">
        <v>3600000</v>
      </c>
      <c r="E9" s="31">
        <v>10816339012</v>
      </c>
      <c r="G9" s="32">
        <v>14618499300</v>
      </c>
      <c r="I9" s="33">
        <v>0</v>
      </c>
      <c r="J9" s="24"/>
      <c r="K9" s="24">
        <v>0</v>
      </c>
      <c r="L9" s="24"/>
      <c r="M9" s="24">
        <v>-3600000</v>
      </c>
      <c r="N9" s="24"/>
      <c r="O9" s="34">
        <v>14038769424</v>
      </c>
      <c r="Q9" s="33">
        <v>0</v>
      </c>
      <c r="R9" s="24"/>
      <c r="S9" s="24">
        <v>0</v>
      </c>
      <c r="T9" s="24"/>
      <c r="U9" s="24">
        <v>0</v>
      </c>
      <c r="V9" s="24"/>
      <c r="W9" s="24">
        <v>0</v>
      </c>
      <c r="X9" s="24"/>
      <c r="Y9" s="34" t="s">
        <v>16</v>
      </c>
    </row>
    <row r="10" spans="1:25" ht="21" x14ac:dyDescent="0.55000000000000004">
      <c r="A10" s="29" t="s">
        <v>17</v>
      </c>
      <c r="C10" s="30">
        <v>788115</v>
      </c>
      <c r="E10" s="31">
        <v>2552096440</v>
      </c>
      <c r="G10" s="32">
        <v>3593573758.1452498</v>
      </c>
      <c r="I10" s="33">
        <v>0</v>
      </c>
      <c r="J10" s="24"/>
      <c r="K10" s="24">
        <v>0</v>
      </c>
      <c r="L10" s="24"/>
      <c r="M10" s="24">
        <v>-788115</v>
      </c>
      <c r="N10" s="24"/>
      <c r="O10" s="34">
        <v>3868440657</v>
      </c>
      <c r="Q10" s="33">
        <v>0</v>
      </c>
      <c r="R10" s="24"/>
      <c r="S10" s="24">
        <v>0</v>
      </c>
      <c r="T10" s="24"/>
      <c r="U10" s="24">
        <v>0</v>
      </c>
      <c r="V10" s="24"/>
      <c r="W10" s="24">
        <v>0</v>
      </c>
      <c r="X10" s="24"/>
      <c r="Y10" s="34" t="s">
        <v>16</v>
      </c>
    </row>
    <row r="11" spans="1:25" ht="21" x14ac:dyDescent="0.55000000000000004">
      <c r="A11" s="29" t="s">
        <v>18</v>
      </c>
      <c r="C11" s="30">
        <v>1097878</v>
      </c>
      <c r="E11" s="31">
        <v>7547464007</v>
      </c>
      <c r="G11" s="32">
        <v>11240859946.77</v>
      </c>
      <c r="I11" s="33">
        <v>0</v>
      </c>
      <c r="J11" s="24"/>
      <c r="K11" s="24">
        <v>0</v>
      </c>
      <c r="L11" s="24"/>
      <c r="M11" s="35">
        <v>-1097878</v>
      </c>
      <c r="N11" s="24"/>
      <c r="O11" s="34">
        <v>10356870297</v>
      </c>
      <c r="Q11" s="33">
        <v>0</v>
      </c>
      <c r="R11" s="24"/>
      <c r="S11" s="24">
        <v>0</v>
      </c>
      <c r="T11" s="24"/>
      <c r="U11" s="24">
        <v>0</v>
      </c>
      <c r="V11" s="24"/>
      <c r="W11" s="24">
        <v>0</v>
      </c>
      <c r="X11" s="24"/>
      <c r="Y11" s="34" t="s">
        <v>16</v>
      </c>
    </row>
    <row r="12" spans="1:25" ht="21" x14ac:dyDescent="0.55000000000000004">
      <c r="A12" s="29" t="s">
        <v>19</v>
      </c>
      <c r="C12" s="30">
        <v>1792105</v>
      </c>
      <c r="E12" s="31">
        <v>9057582935</v>
      </c>
      <c r="G12" s="32">
        <v>16424895011.805</v>
      </c>
      <c r="I12" s="33">
        <v>0</v>
      </c>
      <c r="J12" s="24"/>
      <c r="K12" s="24">
        <v>0</v>
      </c>
      <c r="L12" s="24"/>
      <c r="M12" s="24">
        <v>0</v>
      </c>
      <c r="N12" s="24"/>
      <c r="O12" s="34">
        <v>0</v>
      </c>
      <c r="Q12" s="33">
        <v>1792105</v>
      </c>
      <c r="R12" s="24"/>
      <c r="S12" s="24">
        <v>9660</v>
      </c>
      <c r="T12" s="24"/>
      <c r="U12" s="24">
        <v>9057582935</v>
      </c>
      <c r="V12" s="24"/>
      <c r="W12" s="24">
        <v>17208729480.915001</v>
      </c>
      <c r="X12" s="24"/>
      <c r="Y12" s="34" t="s">
        <v>20</v>
      </c>
    </row>
    <row r="13" spans="1:25" ht="21" x14ac:dyDescent="0.55000000000000004">
      <c r="A13" s="29" t="s">
        <v>21</v>
      </c>
      <c r="C13" s="30">
        <v>240000</v>
      </c>
      <c r="E13" s="31">
        <v>4143410510</v>
      </c>
      <c r="G13" s="32">
        <v>8743663800</v>
      </c>
      <c r="I13" s="33">
        <v>0</v>
      </c>
      <c r="J13" s="24"/>
      <c r="K13" s="24">
        <v>0</v>
      </c>
      <c r="L13" s="24"/>
      <c r="M13" s="35">
        <v>0</v>
      </c>
      <c r="N13" s="24"/>
      <c r="O13" s="34">
        <v>0</v>
      </c>
      <c r="Q13" s="33">
        <v>240000</v>
      </c>
      <c r="R13" s="24"/>
      <c r="S13" s="24">
        <v>42350</v>
      </c>
      <c r="T13" s="24"/>
      <c r="U13" s="24">
        <v>4143410510</v>
      </c>
      <c r="V13" s="24"/>
      <c r="W13" s="24">
        <v>10103524200</v>
      </c>
      <c r="X13" s="24"/>
      <c r="Y13" s="34" t="s">
        <v>22</v>
      </c>
    </row>
    <row r="14" spans="1:25" ht="21" x14ac:dyDescent="0.55000000000000004">
      <c r="A14" s="29" t="s">
        <v>23</v>
      </c>
      <c r="C14" s="30">
        <v>4017807</v>
      </c>
      <c r="E14" s="31">
        <v>8382276660</v>
      </c>
      <c r="G14" s="32">
        <v>14677586352.6863</v>
      </c>
      <c r="I14" s="33">
        <v>0</v>
      </c>
      <c r="J14" s="24"/>
      <c r="K14" s="24">
        <v>0</v>
      </c>
      <c r="L14" s="24"/>
      <c r="M14" s="35">
        <v>0</v>
      </c>
      <c r="N14" s="24"/>
      <c r="O14" s="34">
        <v>0</v>
      </c>
      <c r="Q14" s="33">
        <v>4017807</v>
      </c>
      <c r="R14" s="24"/>
      <c r="S14" s="24">
        <v>3260</v>
      </c>
      <c r="T14" s="24"/>
      <c r="U14" s="24">
        <v>8382276660</v>
      </c>
      <c r="V14" s="24"/>
      <c r="W14" s="24">
        <v>13020117417.621</v>
      </c>
      <c r="X14" s="24"/>
      <c r="Y14" s="34" t="s">
        <v>24</v>
      </c>
    </row>
    <row r="15" spans="1:25" ht="21" x14ac:dyDescent="0.55000000000000004">
      <c r="A15" s="29" t="s">
        <v>25</v>
      </c>
      <c r="C15" s="30">
        <v>3186628</v>
      </c>
      <c r="E15" s="31">
        <v>6111361772</v>
      </c>
      <c r="G15" s="32">
        <v>11609501619.861</v>
      </c>
      <c r="I15" s="33">
        <v>0</v>
      </c>
      <c r="J15" s="24"/>
      <c r="K15" s="24">
        <v>0</v>
      </c>
      <c r="L15" s="24"/>
      <c r="M15" s="24">
        <v>0</v>
      </c>
      <c r="N15" s="24"/>
      <c r="O15" s="34">
        <v>0</v>
      </c>
      <c r="Q15" s="33">
        <v>3186628</v>
      </c>
      <c r="R15" s="24"/>
      <c r="S15" s="24">
        <v>3404</v>
      </c>
      <c r="T15" s="24"/>
      <c r="U15" s="24">
        <v>6111361772</v>
      </c>
      <c r="V15" s="24"/>
      <c r="W15" s="24">
        <v>10782740385.813601</v>
      </c>
      <c r="X15" s="24"/>
      <c r="Y15" s="34" t="s">
        <v>26</v>
      </c>
    </row>
    <row r="16" spans="1:25" ht="21" x14ac:dyDescent="0.55000000000000004">
      <c r="A16" s="29" t="s">
        <v>27</v>
      </c>
      <c r="C16" s="33">
        <v>3737191</v>
      </c>
      <c r="D16" s="24"/>
      <c r="E16" s="24">
        <v>10294825749</v>
      </c>
      <c r="F16" s="24"/>
      <c r="G16" s="34">
        <v>18091829454.988499</v>
      </c>
      <c r="I16" s="33">
        <v>0</v>
      </c>
      <c r="J16" s="24"/>
      <c r="K16" s="24">
        <v>0</v>
      </c>
      <c r="L16" s="24"/>
      <c r="M16" s="35">
        <v>0</v>
      </c>
      <c r="N16" s="24"/>
      <c r="O16" s="34">
        <v>0</v>
      </c>
      <c r="Q16" s="33">
        <v>3737191</v>
      </c>
      <c r="R16" s="24"/>
      <c r="S16" s="24">
        <v>4299</v>
      </c>
      <c r="T16" s="24"/>
      <c r="U16" s="24">
        <v>10294825749</v>
      </c>
      <c r="V16" s="24"/>
      <c r="W16" s="24">
        <v>15970590313.5515</v>
      </c>
      <c r="X16" s="24"/>
      <c r="Y16" s="34" t="s">
        <v>28</v>
      </c>
    </row>
    <row r="17" spans="1:25" ht="21" x14ac:dyDescent="0.55000000000000004">
      <c r="A17" s="29" t="s">
        <v>29</v>
      </c>
      <c r="C17" s="33">
        <v>800000</v>
      </c>
      <c r="D17" s="24"/>
      <c r="E17" s="24">
        <v>10836852062</v>
      </c>
      <c r="F17" s="24"/>
      <c r="G17" s="34">
        <v>15507180000</v>
      </c>
      <c r="I17" s="33">
        <v>0</v>
      </c>
      <c r="J17" s="24"/>
      <c r="K17" s="24">
        <v>0</v>
      </c>
      <c r="L17" s="24"/>
      <c r="M17" s="24">
        <v>0</v>
      </c>
      <c r="N17" s="24"/>
      <c r="O17" s="34">
        <v>0</v>
      </c>
      <c r="Q17" s="33">
        <v>800000</v>
      </c>
      <c r="R17" s="24"/>
      <c r="S17" s="24">
        <v>19980</v>
      </c>
      <c r="T17" s="24"/>
      <c r="U17" s="24">
        <v>10836852062</v>
      </c>
      <c r="V17" s="24"/>
      <c r="W17" s="24">
        <v>15888895200</v>
      </c>
      <c r="X17" s="24"/>
      <c r="Y17" s="34" t="s">
        <v>30</v>
      </c>
    </row>
    <row r="18" spans="1:25" ht="21" x14ac:dyDescent="0.55000000000000004">
      <c r="A18" s="29" t="s">
        <v>31</v>
      </c>
      <c r="C18" s="33">
        <v>700000</v>
      </c>
      <c r="D18" s="24"/>
      <c r="E18" s="24">
        <v>8120246495</v>
      </c>
      <c r="F18" s="24"/>
      <c r="G18" s="34">
        <v>14626451700</v>
      </c>
      <c r="I18" s="33">
        <v>0</v>
      </c>
      <c r="J18" s="24"/>
      <c r="K18" s="24">
        <v>0</v>
      </c>
      <c r="L18" s="24"/>
      <c r="M18" s="24">
        <v>0</v>
      </c>
      <c r="N18" s="24"/>
      <c r="O18" s="34">
        <v>0</v>
      </c>
      <c r="Q18" s="33">
        <v>700000</v>
      </c>
      <c r="R18" s="24"/>
      <c r="S18" s="24">
        <v>22150</v>
      </c>
      <c r="T18" s="24"/>
      <c r="U18" s="24">
        <v>8120246495</v>
      </c>
      <c r="V18" s="24"/>
      <c r="W18" s="24">
        <v>15412745250</v>
      </c>
      <c r="X18" s="24"/>
      <c r="Y18" s="34" t="s">
        <v>32</v>
      </c>
    </row>
    <row r="19" spans="1:25" ht="21" x14ac:dyDescent="0.55000000000000004">
      <c r="A19" s="29" t="s">
        <v>33</v>
      </c>
      <c r="C19" s="33">
        <v>100000</v>
      </c>
      <c r="D19" s="24"/>
      <c r="E19" s="24">
        <v>1731570833</v>
      </c>
      <c r="F19" s="24"/>
      <c r="G19" s="34">
        <v>3230662500</v>
      </c>
      <c r="I19" s="33">
        <v>0</v>
      </c>
      <c r="J19" s="24"/>
      <c r="K19" s="24">
        <v>0</v>
      </c>
      <c r="L19" s="24"/>
      <c r="M19" s="35">
        <v>0</v>
      </c>
      <c r="N19" s="24"/>
      <c r="O19" s="34">
        <v>0</v>
      </c>
      <c r="Q19" s="33">
        <v>100000</v>
      </c>
      <c r="R19" s="24"/>
      <c r="S19" s="24">
        <v>29700</v>
      </c>
      <c r="T19" s="24"/>
      <c r="U19" s="24">
        <v>1731570833</v>
      </c>
      <c r="V19" s="24"/>
      <c r="W19" s="24">
        <v>2952328500</v>
      </c>
      <c r="X19" s="24"/>
      <c r="Y19" s="34" t="s">
        <v>34</v>
      </c>
    </row>
    <row r="20" spans="1:25" ht="21" x14ac:dyDescent="0.55000000000000004">
      <c r="A20" s="29" t="s">
        <v>35</v>
      </c>
      <c r="C20" s="33">
        <v>2259665</v>
      </c>
      <c r="D20" s="24"/>
      <c r="E20" s="24">
        <v>8694823634</v>
      </c>
      <c r="F20" s="24"/>
      <c r="G20" s="34">
        <v>14151185957.475</v>
      </c>
      <c r="I20" s="33">
        <v>0</v>
      </c>
      <c r="J20" s="24"/>
      <c r="K20" s="24">
        <v>0</v>
      </c>
      <c r="L20" s="24"/>
      <c r="M20" s="35">
        <v>0</v>
      </c>
      <c r="N20" s="24"/>
      <c r="O20" s="34">
        <v>0</v>
      </c>
      <c r="Q20" s="33">
        <v>2259665</v>
      </c>
      <c r="R20" s="24"/>
      <c r="S20" s="24">
        <v>6530</v>
      </c>
      <c r="T20" s="24"/>
      <c r="U20" s="24">
        <v>8694823634</v>
      </c>
      <c r="V20" s="24"/>
      <c r="W20" s="24">
        <v>14667816555.922501</v>
      </c>
      <c r="X20" s="24"/>
      <c r="Y20" s="34" t="s">
        <v>36</v>
      </c>
    </row>
    <row r="21" spans="1:25" ht="21" x14ac:dyDescent="0.55000000000000004">
      <c r="A21" s="29" t="s">
        <v>37</v>
      </c>
      <c r="C21" s="33">
        <v>500000</v>
      </c>
      <c r="D21" s="24"/>
      <c r="E21" s="24">
        <v>9358489800</v>
      </c>
      <c r="F21" s="24"/>
      <c r="G21" s="34">
        <v>15581733750</v>
      </c>
      <c r="I21" s="33">
        <v>0</v>
      </c>
      <c r="J21" s="24"/>
      <c r="K21" s="24">
        <v>0</v>
      </c>
      <c r="L21" s="24"/>
      <c r="M21" s="24">
        <v>0</v>
      </c>
      <c r="N21" s="24"/>
      <c r="O21" s="34">
        <v>0</v>
      </c>
      <c r="Q21" s="33">
        <v>500000</v>
      </c>
      <c r="R21" s="24"/>
      <c r="S21" s="24">
        <v>33700</v>
      </c>
      <c r="T21" s="24"/>
      <c r="U21" s="24">
        <v>9358489800</v>
      </c>
      <c r="V21" s="24"/>
      <c r="W21" s="24">
        <v>16749742500</v>
      </c>
      <c r="X21" s="24"/>
      <c r="Y21" s="34" t="s">
        <v>38</v>
      </c>
    </row>
    <row r="22" spans="1:25" ht="21" x14ac:dyDescent="0.55000000000000004">
      <c r="A22" s="29" t="s">
        <v>39</v>
      </c>
      <c r="C22" s="33">
        <v>2000000</v>
      </c>
      <c r="D22" s="24"/>
      <c r="E22" s="24">
        <v>10936139303</v>
      </c>
      <c r="F22" s="24"/>
      <c r="G22" s="34">
        <v>10994193000</v>
      </c>
      <c r="I22" s="33">
        <v>0</v>
      </c>
      <c r="J22" s="24"/>
      <c r="K22" s="24">
        <v>0</v>
      </c>
      <c r="L22" s="24"/>
      <c r="M22" s="24">
        <v>0</v>
      </c>
      <c r="N22" s="24"/>
      <c r="O22" s="34">
        <v>0</v>
      </c>
      <c r="Q22" s="33">
        <v>2000000</v>
      </c>
      <c r="R22" s="24"/>
      <c r="S22" s="24">
        <v>5650</v>
      </c>
      <c r="T22" s="24"/>
      <c r="U22" s="24">
        <v>10936139303</v>
      </c>
      <c r="V22" s="24"/>
      <c r="W22" s="24">
        <v>11232765000</v>
      </c>
      <c r="X22" s="24"/>
      <c r="Y22" s="34" t="s">
        <v>40</v>
      </c>
    </row>
    <row r="23" spans="1:25" ht="21" x14ac:dyDescent="0.55000000000000004">
      <c r="A23" s="29" t="s">
        <v>41</v>
      </c>
      <c r="C23" s="33">
        <v>615385</v>
      </c>
      <c r="D23" s="24"/>
      <c r="E23" s="24">
        <v>2287790603</v>
      </c>
      <c r="F23" s="24"/>
      <c r="G23" s="34">
        <v>5425987083.5474997</v>
      </c>
      <c r="I23" s="33">
        <v>0</v>
      </c>
      <c r="J23" s="24"/>
      <c r="K23" s="24">
        <v>0</v>
      </c>
      <c r="L23" s="24"/>
      <c r="M23" s="24">
        <v>-615384</v>
      </c>
      <c r="N23" s="24"/>
      <c r="O23" s="34">
        <v>5174304489</v>
      </c>
      <c r="Q23" s="33">
        <v>1</v>
      </c>
      <c r="R23" s="24"/>
      <c r="S23" s="24">
        <v>8850</v>
      </c>
      <c r="T23" s="24"/>
      <c r="U23" s="24">
        <v>3718</v>
      </c>
      <c r="V23" s="24"/>
      <c r="W23" s="24">
        <v>8797.3425000000007</v>
      </c>
      <c r="X23" s="24"/>
      <c r="Y23" s="34" t="s">
        <v>16</v>
      </c>
    </row>
    <row r="24" spans="1:25" ht="21" x14ac:dyDescent="0.55000000000000004">
      <c r="A24" s="29" t="s">
        <v>42</v>
      </c>
      <c r="C24" s="33">
        <v>2200000</v>
      </c>
      <c r="D24" s="24"/>
      <c r="E24" s="24">
        <v>8174288218</v>
      </c>
      <c r="F24" s="24"/>
      <c r="G24" s="34">
        <v>14149307700</v>
      </c>
      <c r="I24" s="33">
        <v>0</v>
      </c>
      <c r="J24" s="24"/>
      <c r="K24" s="24">
        <v>0</v>
      </c>
      <c r="L24" s="24"/>
      <c r="M24" s="35">
        <v>0</v>
      </c>
      <c r="N24" s="24"/>
      <c r="O24" s="34">
        <v>0</v>
      </c>
      <c r="Q24" s="33">
        <v>2200000</v>
      </c>
      <c r="R24" s="24"/>
      <c r="S24" s="24">
        <v>6320</v>
      </c>
      <c r="T24" s="24"/>
      <c r="U24" s="24">
        <v>8174288218</v>
      </c>
      <c r="V24" s="24"/>
      <c r="W24" s="24">
        <v>13821271200</v>
      </c>
      <c r="X24" s="24"/>
      <c r="Y24" s="34" t="s">
        <v>43</v>
      </c>
    </row>
    <row r="25" spans="1:25" ht="21" x14ac:dyDescent="0.55000000000000004">
      <c r="A25" s="29" t="s">
        <v>44</v>
      </c>
      <c r="C25" s="33">
        <v>0</v>
      </c>
      <c r="D25" s="24"/>
      <c r="E25" s="24">
        <v>0</v>
      </c>
      <c r="F25" s="24"/>
      <c r="G25" s="34">
        <v>0</v>
      </c>
      <c r="I25" s="33">
        <v>375000</v>
      </c>
      <c r="J25" s="24"/>
      <c r="K25" s="24">
        <v>4328927100</v>
      </c>
      <c r="L25" s="24"/>
      <c r="M25" s="24">
        <v>0</v>
      </c>
      <c r="N25" s="24"/>
      <c r="O25" s="34">
        <v>0</v>
      </c>
      <c r="Q25" s="33">
        <v>375000</v>
      </c>
      <c r="R25" s="24"/>
      <c r="S25" s="24">
        <v>13160</v>
      </c>
      <c r="T25" s="24"/>
      <c r="U25" s="24">
        <v>4328927100</v>
      </c>
      <c r="V25" s="24"/>
      <c r="W25" s="24">
        <v>4905636750</v>
      </c>
      <c r="X25" s="24"/>
      <c r="Y25" s="34" t="s">
        <v>45</v>
      </c>
    </row>
    <row r="26" spans="1:25" ht="21" x14ac:dyDescent="0.55000000000000004">
      <c r="A26" s="29" t="s">
        <v>46</v>
      </c>
      <c r="C26" s="33">
        <v>0</v>
      </c>
      <c r="D26" s="24"/>
      <c r="E26" s="24">
        <v>0</v>
      </c>
      <c r="F26" s="24"/>
      <c r="G26" s="34">
        <v>0</v>
      </c>
      <c r="I26" s="33">
        <v>2000000</v>
      </c>
      <c r="J26" s="24"/>
      <c r="K26" s="24">
        <v>9476359773</v>
      </c>
      <c r="L26" s="24"/>
      <c r="M26" s="24">
        <v>-872807</v>
      </c>
      <c r="N26" s="24"/>
      <c r="O26" s="34">
        <v>3357311273</v>
      </c>
      <c r="Q26" s="33">
        <v>1127193</v>
      </c>
      <c r="R26" s="24"/>
      <c r="S26" s="24">
        <v>4081</v>
      </c>
      <c r="T26" s="24"/>
      <c r="U26" s="24">
        <v>5340843203</v>
      </c>
      <c r="V26" s="24"/>
      <c r="W26" s="24">
        <v>4572704188.93365</v>
      </c>
      <c r="X26" s="24"/>
      <c r="Y26" s="34" t="s">
        <v>47</v>
      </c>
    </row>
    <row r="27" spans="1:25" ht="21" x14ac:dyDescent="0.55000000000000004">
      <c r="A27" s="29" t="s">
        <v>48</v>
      </c>
      <c r="C27" s="33">
        <v>0</v>
      </c>
      <c r="D27" s="24"/>
      <c r="E27" s="24">
        <v>0</v>
      </c>
      <c r="F27" s="24"/>
      <c r="G27" s="34">
        <v>0</v>
      </c>
      <c r="I27" s="33">
        <v>3513347</v>
      </c>
      <c r="J27" s="24"/>
      <c r="K27" s="24">
        <v>9226017548</v>
      </c>
      <c r="L27" s="24"/>
      <c r="M27" s="24">
        <v>-3513347</v>
      </c>
      <c r="N27" s="24"/>
      <c r="O27" s="34">
        <v>9562861195</v>
      </c>
      <c r="Q27" s="33">
        <v>0</v>
      </c>
      <c r="R27" s="24"/>
      <c r="S27" s="24">
        <v>0</v>
      </c>
      <c r="T27" s="24"/>
      <c r="U27" s="24">
        <v>0</v>
      </c>
      <c r="V27" s="24"/>
      <c r="W27" s="24">
        <v>0</v>
      </c>
      <c r="X27" s="24"/>
      <c r="Y27" s="34" t="s">
        <v>16</v>
      </c>
    </row>
    <row r="28" spans="1:25" ht="21" x14ac:dyDescent="0.55000000000000004">
      <c r="A28" s="29" t="s">
        <v>49</v>
      </c>
      <c r="C28" s="33">
        <v>0</v>
      </c>
      <c r="D28" s="24"/>
      <c r="E28" s="24">
        <v>0</v>
      </c>
      <c r="F28" s="24"/>
      <c r="G28" s="34">
        <v>0</v>
      </c>
      <c r="I28" s="33">
        <v>2310238</v>
      </c>
      <c r="J28" s="24"/>
      <c r="K28" s="24">
        <v>7506517794</v>
      </c>
      <c r="L28" s="24"/>
      <c r="M28" s="35">
        <v>0</v>
      </c>
      <c r="N28" s="24"/>
      <c r="O28" s="34">
        <v>0</v>
      </c>
      <c r="Q28" s="33">
        <v>2310238</v>
      </c>
      <c r="R28" s="24"/>
      <c r="S28" s="24">
        <v>2595</v>
      </c>
      <c r="T28" s="24"/>
      <c r="U28" s="24">
        <v>7506517794</v>
      </c>
      <c r="V28" s="24"/>
      <c r="W28" s="24">
        <v>5959396957.7205</v>
      </c>
      <c r="X28" s="24"/>
      <c r="Y28" s="34" t="s">
        <v>50</v>
      </c>
    </row>
    <row r="29" spans="1:25" ht="21.75" thickBot="1" x14ac:dyDescent="0.6">
      <c r="A29" s="36"/>
      <c r="C29" s="37"/>
      <c r="D29" s="38"/>
      <c r="E29" s="38"/>
      <c r="F29" s="38"/>
      <c r="G29" s="39"/>
      <c r="I29" s="37"/>
      <c r="J29" s="38"/>
      <c r="K29" s="38"/>
      <c r="L29" s="38"/>
      <c r="M29" s="40"/>
      <c r="N29" s="38"/>
      <c r="O29" s="39"/>
      <c r="Q29" s="37"/>
      <c r="R29" s="38"/>
      <c r="S29" s="38"/>
      <c r="T29" s="38"/>
      <c r="U29" s="38"/>
      <c r="V29" s="38"/>
      <c r="W29" s="38"/>
      <c r="X29" s="38"/>
      <c r="Y29" s="39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2" bestFit="1" customWidth="1"/>
    <col min="2" max="2" width="1" style="42" customWidth="1"/>
    <col min="3" max="3" width="20.85546875" style="42" bestFit="1" customWidth="1"/>
    <col min="4" max="4" width="1" style="42" customWidth="1"/>
    <col min="5" max="5" width="14.85546875" style="42" bestFit="1" customWidth="1"/>
    <col min="6" max="6" width="1" style="42" customWidth="1"/>
    <col min="7" max="7" width="15.28515625" style="42" bestFit="1" customWidth="1"/>
    <col min="8" max="8" width="1" style="42" customWidth="1"/>
    <col min="9" max="9" width="12.42578125" style="42" bestFit="1" customWidth="1"/>
    <col min="10" max="10" width="1" style="42" customWidth="1"/>
    <col min="11" max="11" width="20.85546875" style="42" bestFit="1" customWidth="1"/>
    <col min="12" max="12" width="1" style="42" customWidth="1"/>
    <col min="13" max="13" width="14.85546875" style="42" bestFit="1" customWidth="1"/>
    <col min="14" max="14" width="1" style="42" customWidth="1"/>
    <col min="15" max="15" width="15.28515625" style="42" bestFit="1" customWidth="1"/>
    <col min="16" max="16" width="1" style="42" customWidth="1"/>
    <col min="17" max="17" width="12.425781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سهام!A4</f>
        <v>برای ماه منتهی به 1402/02/31</v>
      </c>
      <c r="B4" s="11"/>
      <c r="C4" s="11" t="s">
        <v>222</v>
      </c>
      <c r="D4" s="11" t="s">
        <v>222</v>
      </c>
      <c r="E4" s="11" t="s">
        <v>222</v>
      </c>
      <c r="F4" s="11" t="s">
        <v>222</v>
      </c>
      <c r="G4" s="11" t="s">
        <v>222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1" t="s">
        <v>51</v>
      </c>
      <c r="E7" s="41" t="s">
        <v>52</v>
      </c>
      <c r="G7" s="41" t="s">
        <v>53</v>
      </c>
      <c r="I7" s="41" t="s">
        <v>54</v>
      </c>
      <c r="K7" s="41" t="s">
        <v>51</v>
      </c>
      <c r="M7" s="41" t="s">
        <v>52</v>
      </c>
      <c r="O7" s="41" t="s">
        <v>53</v>
      </c>
      <c r="Q7" s="41" t="s">
        <v>54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2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5703125" style="42" bestFit="1" customWidth="1"/>
    <col min="2" max="2" width="1" style="42" customWidth="1"/>
    <col min="3" max="3" width="28.28515625" style="42" bestFit="1" customWidth="1"/>
    <col min="4" max="4" width="1" style="42" customWidth="1"/>
    <col min="5" max="5" width="25" style="42" bestFit="1" customWidth="1"/>
    <col min="6" max="6" width="1" style="42" customWidth="1"/>
    <col min="7" max="7" width="16" style="42" bestFit="1" customWidth="1"/>
    <col min="8" max="8" width="1" style="42" customWidth="1"/>
    <col min="9" max="9" width="19.28515625" style="42" bestFit="1" customWidth="1"/>
    <col min="10" max="10" width="1" style="42" customWidth="1"/>
    <col min="11" max="11" width="11.85546875" style="42" bestFit="1" customWidth="1"/>
    <col min="12" max="12" width="1" style="42" customWidth="1"/>
    <col min="13" max="13" width="12.42578125" style="42" bestFit="1" customWidth="1"/>
    <col min="14" max="14" width="1" style="42" customWidth="1"/>
    <col min="15" max="15" width="6.85546875" style="42" bestFit="1" customWidth="1"/>
    <col min="16" max="16" width="1" style="42" customWidth="1"/>
    <col min="17" max="17" width="18.42578125" style="42" bestFit="1" customWidth="1"/>
    <col min="18" max="18" width="1" style="42" customWidth="1"/>
    <col min="19" max="19" width="25.140625" style="42" bestFit="1" customWidth="1"/>
    <col min="20" max="20" width="1" style="42" customWidth="1"/>
    <col min="21" max="21" width="7" style="42" bestFit="1" customWidth="1"/>
    <col min="22" max="22" width="1" style="42" customWidth="1"/>
    <col min="23" max="23" width="18.42578125" style="42" bestFit="1" customWidth="1"/>
    <col min="24" max="24" width="1" style="42" customWidth="1"/>
    <col min="25" max="25" width="6.85546875" style="42" bestFit="1" customWidth="1"/>
    <col min="26" max="26" width="1" style="42" customWidth="1"/>
    <col min="27" max="27" width="14.7109375" style="42" bestFit="1" customWidth="1"/>
    <col min="28" max="28" width="1" style="42" customWidth="1"/>
    <col min="29" max="29" width="7" style="42" bestFit="1" customWidth="1"/>
    <col min="30" max="30" width="1" style="42" customWidth="1"/>
    <col min="31" max="31" width="24.5703125" style="42" bestFit="1" customWidth="1"/>
    <col min="32" max="32" width="1" style="42" customWidth="1"/>
    <col min="33" max="33" width="18.42578125" style="42" bestFit="1" customWidth="1"/>
    <col min="34" max="34" width="1" style="42" customWidth="1"/>
    <col min="35" max="35" width="25.140625" style="42" bestFit="1" customWidth="1"/>
    <col min="36" max="36" width="1" style="42" customWidth="1"/>
    <col min="37" max="37" width="38.140625" style="42" bestFit="1" customWidth="1"/>
    <col min="38" max="38" width="1" style="42" customWidth="1"/>
    <col min="39" max="39" width="9.140625" style="42" customWidth="1"/>
    <col min="40" max="16384" width="9.140625" style="42"/>
  </cols>
  <sheetData>
    <row r="2" spans="1:37" ht="30" x14ac:dyDescent="0.45">
      <c r="A2" s="11" t="s">
        <v>0</v>
      </c>
      <c r="B2" s="11"/>
      <c r="C2" s="11"/>
      <c r="D2" s="11"/>
      <c r="E2" s="11"/>
      <c r="F2" s="11"/>
      <c r="G2" s="11"/>
      <c r="H2" s="11" t="s">
        <v>1</v>
      </c>
      <c r="I2" s="11" t="s">
        <v>1</v>
      </c>
      <c r="J2" s="11" t="s">
        <v>1</v>
      </c>
      <c r="K2" s="11" t="s">
        <v>1</v>
      </c>
      <c r="L2" s="11" t="s">
        <v>1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tr">
        <f>تبعی!A4</f>
        <v>برای ماه منتهی به 1402/02/31</v>
      </c>
      <c r="B4" s="11"/>
      <c r="C4" s="11"/>
      <c r="D4" s="11"/>
      <c r="E4" s="11"/>
      <c r="F4" s="11"/>
      <c r="G4" s="11"/>
      <c r="H4" s="11" t="s">
        <v>222</v>
      </c>
      <c r="I4" s="11" t="s">
        <v>222</v>
      </c>
      <c r="J4" s="11" t="s">
        <v>222</v>
      </c>
      <c r="K4" s="11" t="s">
        <v>222</v>
      </c>
      <c r="L4" s="11" t="s">
        <v>222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55</v>
      </c>
      <c r="B6" s="14" t="s">
        <v>55</v>
      </c>
      <c r="C6" s="14" t="s">
        <v>55</v>
      </c>
      <c r="D6" s="14" t="s">
        <v>55</v>
      </c>
      <c r="E6" s="14" t="s">
        <v>55</v>
      </c>
      <c r="F6" s="14" t="s">
        <v>55</v>
      </c>
      <c r="G6" s="14" t="s">
        <v>55</v>
      </c>
      <c r="H6" s="14" t="s">
        <v>55</v>
      </c>
      <c r="I6" s="14" t="s">
        <v>55</v>
      </c>
      <c r="J6" s="14" t="s">
        <v>55</v>
      </c>
      <c r="K6" s="14" t="s">
        <v>55</v>
      </c>
      <c r="L6" s="14" t="s">
        <v>55</v>
      </c>
      <c r="M6" s="15" t="s">
        <v>55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56</v>
      </c>
      <c r="B7" s="57"/>
      <c r="C7" s="56" t="s">
        <v>57</v>
      </c>
      <c r="D7" s="57"/>
      <c r="E7" s="56" t="s">
        <v>58</v>
      </c>
      <c r="F7" s="57"/>
      <c r="G7" s="56" t="s">
        <v>59</v>
      </c>
      <c r="H7" s="57"/>
      <c r="I7" s="56" t="s">
        <v>60</v>
      </c>
      <c r="J7" s="57"/>
      <c r="K7" s="56" t="s">
        <v>61</v>
      </c>
      <c r="L7" s="57"/>
      <c r="M7" s="21" t="s">
        <v>54</v>
      </c>
      <c r="O7" s="20" t="s">
        <v>7</v>
      </c>
      <c r="P7" s="57"/>
      <c r="Q7" s="56" t="s">
        <v>8</v>
      </c>
      <c r="R7" s="57"/>
      <c r="S7" s="21" t="s">
        <v>9</v>
      </c>
      <c r="U7" s="20" t="s">
        <v>10</v>
      </c>
      <c r="V7" s="56" t="s">
        <v>10</v>
      </c>
      <c r="W7" s="56" t="s">
        <v>10</v>
      </c>
      <c r="X7" s="57"/>
      <c r="Y7" s="56" t="s">
        <v>11</v>
      </c>
      <c r="Z7" s="56" t="s">
        <v>11</v>
      </c>
      <c r="AA7" s="21" t="s">
        <v>11</v>
      </c>
      <c r="AC7" s="20" t="s">
        <v>7</v>
      </c>
      <c r="AD7" s="57"/>
      <c r="AE7" s="56" t="s">
        <v>62</v>
      </c>
      <c r="AF7" s="57"/>
      <c r="AG7" s="56" t="s">
        <v>8</v>
      </c>
      <c r="AH7" s="57"/>
      <c r="AI7" s="56" t="s">
        <v>9</v>
      </c>
      <c r="AJ7" s="57"/>
      <c r="AK7" s="21" t="s">
        <v>13</v>
      </c>
    </row>
    <row r="8" spans="1:37" ht="30" x14ac:dyDescent="0.45">
      <c r="A8" s="20" t="s">
        <v>56</v>
      </c>
      <c r="B8" s="57"/>
      <c r="C8" s="56" t="s">
        <v>57</v>
      </c>
      <c r="D8" s="57"/>
      <c r="E8" s="56" t="s">
        <v>58</v>
      </c>
      <c r="F8" s="57"/>
      <c r="G8" s="56" t="s">
        <v>59</v>
      </c>
      <c r="H8" s="57"/>
      <c r="I8" s="56" t="s">
        <v>60</v>
      </c>
      <c r="J8" s="57"/>
      <c r="K8" s="56" t="s">
        <v>61</v>
      </c>
      <c r="L8" s="57"/>
      <c r="M8" s="21" t="s">
        <v>54</v>
      </c>
      <c r="O8" s="20" t="s">
        <v>7</v>
      </c>
      <c r="P8" s="57"/>
      <c r="Q8" s="56" t="s">
        <v>8</v>
      </c>
      <c r="R8" s="57"/>
      <c r="S8" s="21" t="s">
        <v>9</v>
      </c>
      <c r="U8" s="43" t="s">
        <v>7</v>
      </c>
      <c r="V8" s="57"/>
      <c r="W8" s="59" t="s">
        <v>8</v>
      </c>
      <c r="X8" s="57"/>
      <c r="Y8" s="59" t="s">
        <v>7</v>
      </c>
      <c r="Z8" s="57"/>
      <c r="AA8" s="44" t="s">
        <v>14</v>
      </c>
      <c r="AC8" s="20" t="s">
        <v>7</v>
      </c>
      <c r="AD8" s="57"/>
      <c r="AE8" s="56" t="s">
        <v>62</v>
      </c>
      <c r="AF8" s="57"/>
      <c r="AG8" s="56" t="s">
        <v>8</v>
      </c>
      <c r="AH8" s="57"/>
      <c r="AI8" s="56" t="s">
        <v>9</v>
      </c>
      <c r="AJ8" s="57"/>
      <c r="AK8" s="21" t="s">
        <v>13</v>
      </c>
    </row>
    <row r="9" spans="1:37" ht="21" x14ac:dyDescent="0.55000000000000004">
      <c r="A9" s="45" t="s">
        <v>63</v>
      </c>
      <c r="B9" s="57"/>
      <c r="C9" s="57" t="s">
        <v>64</v>
      </c>
      <c r="D9" s="57"/>
      <c r="E9" s="57" t="s">
        <v>64</v>
      </c>
      <c r="F9" s="57"/>
      <c r="G9" s="57" t="s">
        <v>65</v>
      </c>
      <c r="H9" s="57"/>
      <c r="I9" s="57" t="s">
        <v>66</v>
      </c>
      <c r="J9" s="57"/>
      <c r="K9" s="58">
        <v>0</v>
      </c>
      <c r="L9" s="57"/>
      <c r="M9" s="47">
        <v>0</v>
      </c>
      <c r="O9" s="48">
        <v>0</v>
      </c>
      <c r="P9" s="57"/>
      <c r="Q9" s="58">
        <v>0</v>
      </c>
      <c r="R9" s="57"/>
      <c r="S9" s="47">
        <v>0</v>
      </c>
      <c r="U9" s="48">
        <v>22000</v>
      </c>
      <c r="V9" s="57"/>
      <c r="W9" s="58">
        <v>11926161225</v>
      </c>
      <c r="X9" s="57"/>
      <c r="Y9" s="58">
        <v>7500</v>
      </c>
      <c r="Z9" s="57"/>
      <c r="AA9" s="47">
        <v>4080760230</v>
      </c>
      <c r="AC9" s="48">
        <v>14500</v>
      </c>
      <c r="AD9" s="57"/>
      <c r="AE9" s="58">
        <v>544200</v>
      </c>
      <c r="AF9" s="57"/>
      <c r="AG9" s="58">
        <v>7860424444</v>
      </c>
      <c r="AH9" s="57"/>
      <c r="AI9" s="58">
        <v>7889469774</v>
      </c>
      <c r="AJ9" s="57"/>
      <c r="AK9" s="49" t="s">
        <v>67</v>
      </c>
    </row>
    <row r="10" spans="1:37" ht="21" x14ac:dyDescent="0.55000000000000004">
      <c r="A10" s="45" t="s">
        <v>68</v>
      </c>
      <c r="B10" s="57"/>
      <c r="C10" s="57" t="s">
        <v>64</v>
      </c>
      <c r="D10" s="57"/>
      <c r="E10" s="57" t="s">
        <v>64</v>
      </c>
      <c r="F10" s="57"/>
      <c r="G10" s="57" t="s">
        <v>69</v>
      </c>
      <c r="H10" s="57"/>
      <c r="I10" s="57" t="s">
        <v>70</v>
      </c>
      <c r="J10" s="57"/>
      <c r="K10" s="58">
        <v>0</v>
      </c>
      <c r="L10" s="57"/>
      <c r="M10" s="47">
        <v>0</v>
      </c>
      <c r="O10" s="48">
        <v>0</v>
      </c>
      <c r="P10" s="57"/>
      <c r="Q10" s="58">
        <v>0</v>
      </c>
      <c r="R10" s="57"/>
      <c r="S10" s="47">
        <v>0</v>
      </c>
      <c r="U10" s="48">
        <v>58400</v>
      </c>
      <c r="V10" s="57"/>
      <c r="W10" s="58">
        <v>33559681589</v>
      </c>
      <c r="X10" s="57"/>
      <c r="Y10" s="58">
        <v>0</v>
      </c>
      <c r="Z10" s="57"/>
      <c r="AA10" s="47">
        <v>0</v>
      </c>
      <c r="AC10" s="48">
        <v>58400</v>
      </c>
      <c r="AD10" s="57"/>
      <c r="AE10" s="58">
        <v>576500</v>
      </c>
      <c r="AF10" s="57"/>
      <c r="AG10" s="58">
        <v>33559681589</v>
      </c>
      <c r="AH10" s="57"/>
      <c r="AI10" s="58">
        <v>33661497747</v>
      </c>
      <c r="AJ10" s="57"/>
      <c r="AK10" s="49" t="s">
        <v>71</v>
      </c>
    </row>
    <row r="11" spans="1:37" ht="21" x14ac:dyDescent="0.55000000000000004">
      <c r="A11" s="45" t="s">
        <v>72</v>
      </c>
      <c r="B11" s="57"/>
      <c r="C11" s="57" t="s">
        <v>64</v>
      </c>
      <c r="D11" s="57"/>
      <c r="E11" s="57" t="s">
        <v>64</v>
      </c>
      <c r="F11" s="57"/>
      <c r="G11" s="57" t="s">
        <v>73</v>
      </c>
      <c r="H11" s="57"/>
      <c r="I11" s="57" t="s">
        <v>74</v>
      </c>
      <c r="J11" s="57"/>
      <c r="K11" s="58">
        <v>0</v>
      </c>
      <c r="L11" s="57"/>
      <c r="M11" s="47">
        <v>0</v>
      </c>
      <c r="O11" s="48">
        <v>0</v>
      </c>
      <c r="P11" s="57"/>
      <c r="Q11" s="58">
        <v>0</v>
      </c>
      <c r="R11" s="57"/>
      <c r="S11" s="47">
        <v>0</v>
      </c>
      <c r="U11" s="48">
        <v>11900</v>
      </c>
      <c r="V11" s="57"/>
      <c r="W11" s="58">
        <v>8248194713</v>
      </c>
      <c r="X11" s="57"/>
      <c r="Y11" s="58">
        <v>0</v>
      </c>
      <c r="Z11" s="57"/>
      <c r="AA11" s="47">
        <v>0</v>
      </c>
      <c r="AC11" s="48">
        <v>11900</v>
      </c>
      <c r="AD11" s="57"/>
      <c r="AE11" s="58">
        <v>697600</v>
      </c>
      <c r="AF11" s="57"/>
      <c r="AG11" s="58">
        <v>8248194713</v>
      </c>
      <c r="AH11" s="57"/>
      <c r="AI11" s="58">
        <v>8299935364</v>
      </c>
      <c r="AJ11" s="57"/>
      <c r="AK11" s="49" t="s">
        <v>75</v>
      </c>
    </row>
    <row r="12" spans="1:37" ht="21.75" thickBot="1" x14ac:dyDescent="0.6">
      <c r="A12" s="50" t="s">
        <v>76</v>
      </c>
      <c r="B12" s="51"/>
      <c r="C12" s="51" t="s">
        <v>64</v>
      </c>
      <c r="D12" s="51"/>
      <c r="E12" s="51" t="s">
        <v>64</v>
      </c>
      <c r="F12" s="51"/>
      <c r="G12" s="51" t="s">
        <v>77</v>
      </c>
      <c r="H12" s="51"/>
      <c r="I12" s="51" t="s">
        <v>78</v>
      </c>
      <c r="J12" s="51"/>
      <c r="K12" s="52">
        <v>0</v>
      </c>
      <c r="L12" s="51"/>
      <c r="M12" s="53">
        <v>0</v>
      </c>
      <c r="O12" s="54">
        <v>0</v>
      </c>
      <c r="P12" s="51"/>
      <c r="Q12" s="52">
        <v>0</v>
      </c>
      <c r="R12" s="51"/>
      <c r="S12" s="53">
        <v>0</v>
      </c>
      <c r="U12" s="54">
        <v>13000</v>
      </c>
      <c r="V12" s="51"/>
      <c r="W12" s="52">
        <v>7996449090</v>
      </c>
      <c r="X12" s="51"/>
      <c r="Y12" s="52">
        <v>0</v>
      </c>
      <c r="Z12" s="51"/>
      <c r="AA12" s="53">
        <v>0</v>
      </c>
      <c r="AC12" s="54">
        <v>13000</v>
      </c>
      <c r="AD12" s="51"/>
      <c r="AE12" s="52">
        <v>618760</v>
      </c>
      <c r="AF12" s="51"/>
      <c r="AG12" s="52">
        <v>7996449090</v>
      </c>
      <c r="AH12" s="51"/>
      <c r="AI12" s="52">
        <v>8042422046</v>
      </c>
      <c r="AJ12" s="51"/>
      <c r="AK12" s="55" t="s">
        <v>79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12.85546875" style="60" bestFit="1" customWidth="1"/>
    <col min="2" max="2" width="1" style="60" customWidth="1"/>
    <col min="3" max="3" width="6.85546875" style="60" bestFit="1" customWidth="1"/>
    <col min="4" max="4" width="1" style="60" customWidth="1"/>
    <col min="5" max="5" width="15" style="60" bestFit="1" customWidth="1"/>
    <col min="6" max="6" width="1" style="60" customWidth="1"/>
    <col min="7" max="7" width="23" style="60" bestFit="1" customWidth="1"/>
    <col min="8" max="8" width="1" style="60" customWidth="1"/>
    <col min="9" max="9" width="15.140625" style="60" bestFit="1" customWidth="1"/>
    <col min="10" max="10" width="1" style="60" customWidth="1"/>
    <col min="11" max="11" width="32.7109375" style="60" bestFit="1" customWidth="1"/>
    <col min="12" max="12" width="1" style="60" customWidth="1"/>
    <col min="13" max="13" width="7" style="60" bestFit="1" customWidth="1"/>
    <col min="14" max="14" width="1" style="60" customWidth="1"/>
    <col min="15" max="15" width="9.140625" style="60" customWidth="1"/>
    <col min="16" max="16384" width="9.140625" style="60"/>
  </cols>
  <sheetData>
    <row r="2" spans="1:13" x14ac:dyDescent="0.4">
      <c r="A2" s="61" t="s">
        <v>0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/>
      <c r="H2" s="61"/>
      <c r="I2" s="61"/>
      <c r="J2" s="61"/>
      <c r="K2" s="61"/>
      <c r="L2" s="61"/>
      <c r="M2" s="61"/>
    </row>
    <row r="3" spans="1:13" x14ac:dyDescent="0.4">
      <c r="A3" s="61" t="s">
        <v>1</v>
      </c>
      <c r="B3" s="61" t="s">
        <v>1</v>
      </c>
      <c r="C3" s="61" t="s">
        <v>1</v>
      </c>
      <c r="D3" s="61" t="s">
        <v>1</v>
      </c>
      <c r="E3" s="61" t="s">
        <v>1</v>
      </c>
      <c r="F3" s="61" t="s">
        <v>1</v>
      </c>
      <c r="G3" s="61"/>
      <c r="H3" s="61"/>
      <c r="I3" s="61"/>
      <c r="J3" s="61"/>
      <c r="K3" s="61"/>
      <c r="L3" s="61"/>
      <c r="M3" s="61"/>
    </row>
    <row r="4" spans="1:13" x14ac:dyDescent="0.4">
      <c r="A4" s="61" t="str">
        <f>'اوراق مشارکت'!A4:AK4</f>
        <v>برای ماه منتهی به 1402/02/31</v>
      </c>
      <c r="B4" s="61" t="s">
        <v>222</v>
      </c>
      <c r="C4" s="61" t="s">
        <v>222</v>
      </c>
      <c r="D4" s="61" t="s">
        <v>222</v>
      </c>
      <c r="E4" s="61" t="s">
        <v>222</v>
      </c>
      <c r="F4" s="61" t="s">
        <v>222</v>
      </c>
      <c r="G4" s="61"/>
      <c r="H4" s="61"/>
      <c r="I4" s="61"/>
      <c r="J4" s="61"/>
      <c r="K4" s="61"/>
      <c r="L4" s="61"/>
      <c r="M4" s="61"/>
    </row>
    <row r="6" spans="1:13" x14ac:dyDescent="0.4">
      <c r="A6" s="61" t="s">
        <v>3</v>
      </c>
      <c r="C6" s="61" t="s">
        <v>6</v>
      </c>
      <c r="D6" s="61" t="s">
        <v>6</v>
      </c>
      <c r="E6" s="61" t="s">
        <v>6</v>
      </c>
      <c r="F6" s="61" t="s">
        <v>6</v>
      </c>
      <c r="G6" s="61" t="s">
        <v>6</v>
      </c>
      <c r="H6" s="61" t="s">
        <v>6</v>
      </c>
      <c r="I6" s="61" t="s">
        <v>6</v>
      </c>
      <c r="J6" s="61" t="s">
        <v>6</v>
      </c>
      <c r="K6" s="61" t="s">
        <v>6</v>
      </c>
      <c r="L6" s="61" t="s">
        <v>6</v>
      </c>
      <c r="M6" s="61" t="s">
        <v>6</v>
      </c>
    </row>
    <row r="7" spans="1:13" x14ac:dyDescent="0.4">
      <c r="A7" s="61" t="s">
        <v>3</v>
      </c>
      <c r="C7" s="62" t="s">
        <v>7</v>
      </c>
      <c r="E7" s="62" t="s">
        <v>80</v>
      </c>
      <c r="G7" s="62" t="s">
        <v>81</v>
      </c>
      <c r="I7" s="62" t="s">
        <v>82</v>
      </c>
      <c r="K7" s="62" t="s">
        <v>83</v>
      </c>
      <c r="M7" s="62" t="s">
        <v>84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2" bestFit="1" customWidth="1"/>
    <col min="2" max="2" width="1" style="42" customWidth="1"/>
    <col min="3" max="3" width="19.28515625" style="42" bestFit="1" customWidth="1"/>
    <col min="4" max="4" width="1" style="42" customWidth="1"/>
    <col min="5" max="5" width="11.85546875" style="42" bestFit="1" customWidth="1"/>
    <col min="6" max="6" width="1" style="42" customWidth="1"/>
    <col min="7" max="7" width="14.28515625" style="42" bestFit="1" customWidth="1"/>
    <col min="8" max="8" width="1" style="42" customWidth="1"/>
    <col min="9" max="9" width="25" style="42" bestFit="1" customWidth="1"/>
    <col min="10" max="10" width="1" style="42" customWidth="1"/>
    <col min="11" max="11" width="6.85546875" style="42" bestFit="1" customWidth="1"/>
    <col min="12" max="12" width="1" style="42" customWidth="1"/>
    <col min="13" max="13" width="18.42578125" style="42" bestFit="1" customWidth="1"/>
    <col min="14" max="14" width="1" style="42" customWidth="1"/>
    <col min="15" max="15" width="25.140625" style="42" bestFit="1" customWidth="1"/>
    <col min="16" max="16" width="1" style="42" customWidth="1"/>
    <col min="17" max="17" width="6.85546875" style="42" bestFit="1" customWidth="1"/>
    <col min="18" max="18" width="1" style="42" customWidth="1"/>
    <col min="19" max="19" width="18.42578125" style="42" bestFit="1" customWidth="1"/>
    <col min="20" max="20" width="1" style="42" customWidth="1"/>
    <col min="21" max="21" width="6.85546875" style="42" bestFit="1" customWidth="1"/>
    <col min="22" max="22" width="1" style="42" customWidth="1"/>
    <col min="23" max="23" width="14.7109375" style="42" bestFit="1" customWidth="1"/>
    <col min="24" max="24" width="1" style="42" customWidth="1"/>
    <col min="25" max="25" width="6.85546875" style="42" bestFit="1" customWidth="1"/>
    <col min="26" max="26" width="1" style="42" customWidth="1"/>
    <col min="27" max="27" width="18.42578125" style="42" bestFit="1" customWidth="1"/>
    <col min="28" max="28" width="1" style="42" customWidth="1"/>
    <col min="29" max="29" width="25.140625" style="42" bestFit="1" customWidth="1"/>
    <col min="30" max="30" width="1" style="42" customWidth="1"/>
    <col min="31" max="31" width="26.140625" style="42" bestFit="1" customWidth="1"/>
    <col min="32" max="32" width="1" style="42" customWidth="1"/>
    <col min="33" max="33" width="9.140625" style="42" customWidth="1"/>
    <col min="34" max="16384" width="9.140625" style="42"/>
  </cols>
  <sheetData>
    <row r="2" spans="1:31" ht="30" x14ac:dyDescent="0.45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1402/02/31</v>
      </c>
      <c r="B4" s="11"/>
      <c r="C4" s="11"/>
      <c r="D4" s="11"/>
      <c r="E4" s="11"/>
      <c r="F4" s="11"/>
      <c r="G4" s="11" t="s">
        <v>222</v>
      </c>
      <c r="H4" s="11" t="s">
        <v>222</v>
      </c>
      <c r="I4" s="11" t="s">
        <v>222</v>
      </c>
      <c r="J4" s="11" t="s">
        <v>222</v>
      </c>
      <c r="K4" s="11" t="s">
        <v>222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85</v>
      </c>
      <c r="B6" s="11" t="s">
        <v>85</v>
      </c>
      <c r="C6" s="11" t="s">
        <v>85</v>
      </c>
      <c r="D6" s="11" t="s">
        <v>85</v>
      </c>
      <c r="E6" s="11" t="s">
        <v>85</v>
      </c>
      <c r="F6" s="11" t="s">
        <v>85</v>
      </c>
      <c r="G6" s="11" t="s">
        <v>85</v>
      </c>
      <c r="H6" s="11" t="s">
        <v>85</v>
      </c>
      <c r="I6" s="11" t="s">
        <v>85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86</v>
      </c>
      <c r="C7" s="11" t="s">
        <v>60</v>
      </c>
      <c r="E7" s="11" t="s">
        <v>61</v>
      </c>
      <c r="G7" s="11" t="s">
        <v>87</v>
      </c>
      <c r="I7" s="11" t="s">
        <v>58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88</v>
      </c>
    </row>
    <row r="8" spans="1:31" ht="30" x14ac:dyDescent="0.45">
      <c r="A8" s="11" t="s">
        <v>86</v>
      </c>
      <c r="C8" s="11" t="s">
        <v>60</v>
      </c>
      <c r="E8" s="11" t="s">
        <v>61</v>
      </c>
      <c r="G8" s="11" t="s">
        <v>87</v>
      </c>
      <c r="I8" s="11" t="s">
        <v>58</v>
      </c>
      <c r="K8" s="11" t="s">
        <v>7</v>
      </c>
      <c r="M8" s="11" t="s">
        <v>8</v>
      </c>
      <c r="O8" s="11" t="s">
        <v>9</v>
      </c>
      <c r="Q8" s="41" t="s">
        <v>7</v>
      </c>
      <c r="S8" s="41" t="s">
        <v>8</v>
      </c>
      <c r="U8" s="41" t="s">
        <v>7</v>
      </c>
      <c r="W8" s="41" t="s">
        <v>14</v>
      </c>
      <c r="Y8" s="11" t="s">
        <v>7</v>
      </c>
      <c r="AA8" s="11" t="s">
        <v>8</v>
      </c>
      <c r="AC8" s="11" t="s">
        <v>9</v>
      </c>
      <c r="AE8" s="11" t="s">
        <v>88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3.140625" style="10" bestFit="1" customWidth="1"/>
    <col min="2" max="2" width="1" style="10" customWidth="1"/>
    <col min="3" max="3" width="24.42578125" style="10" bestFit="1" customWidth="1"/>
    <col min="4" max="4" width="1" style="10" customWidth="1"/>
    <col min="5" max="5" width="14.425781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5.5703125" style="10" bestFit="1" customWidth="1"/>
    <col min="12" max="12" width="1" style="10" customWidth="1"/>
    <col min="13" max="13" width="15" style="10" bestFit="1" customWidth="1"/>
    <col min="14" max="14" width="1" style="10" customWidth="1"/>
    <col min="15" max="15" width="14.7109375" style="10" bestFit="1" customWidth="1"/>
    <col min="16" max="16" width="1" style="10" customWidth="1"/>
    <col min="17" max="17" width="14.8554687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1402/02/31</v>
      </c>
      <c r="B4" s="11"/>
      <c r="C4" s="11"/>
      <c r="D4" s="11" t="s">
        <v>222</v>
      </c>
      <c r="E4" s="11" t="s">
        <v>222</v>
      </c>
      <c r="F4" s="11" t="s">
        <v>222</v>
      </c>
      <c r="G4" s="11" t="s">
        <v>222</v>
      </c>
      <c r="H4" s="11" t="s">
        <v>222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89</v>
      </c>
      <c r="C6" s="13" t="s">
        <v>90</v>
      </c>
      <c r="D6" s="14" t="s">
        <v>90</v>
      </c>
      <c r="E6" s="14" t="s">
        <v>90</v>
      </c>
      <c r="F6" s="14" t="s">
        <v>90</v>
      </c>
      <c r="G6" s="14" t="s">
        <v>90</v>
      </c>
      <c r="H6" s="14" t="s">
        <v>90</v>
      </c>
      <c r="I6" s="15" t="s">
        <v>90</v>
      </c>
      <c r="K6" s="63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89</v>
      </c>
      <c r="C7" s="43" t="s">
        <v>91</v>
      </c>
      <c r="E7" s="41" t="s">
        <v>92</v>
      </c>
      <c r="G7" s="41" t="s">
        <v>93</v>
      </c>
      <c r="I7" s="44" t="s">
        <v>61</v>
      </c>
      <c r="K7" s="64" t="s">
        <v>94</v>
      </c>
      <c r="M7" s="43" t="s">
        <v>95</v>
      </c>
      <c r="O7" s="44" t="s">
        <v>96</v>
      </c>
      <c r="Q7" s="43" t="s">
        <v>94</v>
      </c>
      <c r="S7" s="44" t="s">
        <v>88</v>
      </c>
    </row>
    <row r="8" spans="1:19" ht="21" x14ac:dyDescent="0.55000000000000004">
      <c r="A8" s="29" t="s">
        <v>97</v>
      </c>
      <c r="C8" s="65" t="s">
        <v>98</v>
      </c>
      <c r="E8" s="10" t="s">
        <v>99</v>
      </c>
      <c r="G8" s="10" t="s">
        <v>100</v>
      </c>
      <c r="I8" s="66">
        <v>0</v>
      </c>
      <c r="K8" s="67">
        <v>20532936012</v>
      </c>
      <c r="M8" s="30">
        <v>78392561934</v>
      </c>
      <c r="O8" s="32">
        <v>98592641856</v>
      </c>
      <c r="Q8" s="30">
        <v>332856090</v>
      </c>
      <c r="S8" s="68" t="s">
        <v>101</v>
      </c>
    </row>
    <row r="9" spans="1:19" ht="21" x14ac:dyDescent="0.55000000000000004">
      <c r="A9" s="29" t="s">
        <v>97</v>
      </c>
      <c r="C9" s="65" t="s">
        <v>102</v>
      </c>
      <c r="E9" s="10" t="s">
        <v>103</v>
      </c>
      <c r="G9" s="10" t="s">
        <v>100</v>
      </c>
      <c r="I9" s="68">
        <v>0</v>
      </c>
      <c r="K9" s="67">
        <v>20000000</v>
      </c>
      <c r="M9" s="30">
        <v>0</v>
      </c>
      <c r="O9" s="32">
        <v>0</v>
      </c>
      <c r="Q9" s="30">
        <v>20000000</v>
      </c>
      <c r="S9" s="68" t="s">
        <v>104</v>
      </c>
    </row>
    <row r="10" spans="1:19" ht="21.75" thickBot="1" x14ac:dyDescent="0.6">
      <c r="A10" s="36" t="s">
        <v>105</v>
      </c>
      <c r="C10" s="69" t="s">
        <v>106</v>
      </c>
      <c r="D10" s="70"/>
      <c r="E10" s="70" t="s">
        <v>99</v>
      </c>
      <c r="F10" s="70"/>
      <c r="G10" s="70" t="s">
        <v>107</v>
      </c>
      <c r="H10" s="70"/>
      <c r="I10" s="71">
        <v>0</v>
      </c>
      <c r="K10" s="72">
        <v>26332141</v>
      </c>
      <c r="M10" s="73">
        <v>1500000000</v>
      </c>
      <c r="N10" s="70"/>
      <c r="O10" s="74">
        <v>652583062</v>
      </c>
      <c r="Q10" s="73">
        <v>873749079</v>
      </c>
      <c r="R10" s="70"/>
      <c r="S10" s="71" t="s">
        <v>108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6.285156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28515625" style="10" bestFit="1" customWidth="1"/>
    <col min="6" max="6" width="1" style="10" customWidth="1"/>
    <col min="7" max="7" width="11.8554687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15.14062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13.42578125" style="10" bestFit="1" customWidth="1"/>
    <col min="16" max="16" width="1" style="10" customWidth="1"/>
    <col min="17" max="17" width="15.140625" style="10" bestFit="1" customWidth="1"/>
    <col min="18" max="18" width="1" style="10" customWidth="1"/>
    <col min="19" max="19" width="16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109</v>
      </c>
      <c r="B3" s="11"/>
      <c r="C3" s="11"/>
      <c r="D3" s="11" t="s">
        <v>109</v>
      </c>
      <c r="E3" s="11" t="s">
        <v>109</v>
      </c>
      <c r="F3" s="11" t="s">
        <v>109</v>
      </c>
      <c r="G3" s="11" t="s">
        <v>109</v>
      </c>
      <c r="H3" s="11" t="s">
        <v>109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1402/02/31</v>
      </c>
      <c r="B4" s="11"/>
      <c r="C4" s="11"/>
      <c r="D4" s="11" t="s">
        <v>222</v>
      </c>
      <c r="E4" s="11" t="s">
        <v>222</v>
      </c>
      <c r="F4" s="11" t="s">
        <v>222</v>
      </c>
      <c r="G4" s="11" t="s">
        <v>222</v>
      </c>
      <c r="H4" s="11" t="s">
        <v>222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110</v>
      </c>
      <c r="B6" s="14" t="s">
        <v>110</v>
      </c>
      <c r="C6" s="14" t="s">
        <v>110</v>
      </c>
      <c r="D6" s="14" t="s">
        <v>110</v>
      </c>
      <c r="E6" s="14" t="s">
        <v>110</v>
      </c>
      <c r="F6" s="14" t="s">
        <v>110</v>
      </c>
      <c r="G6" s="15" t="s">
        <v>110</v>
      </c>
      <c r="I6" s="13" t="s">
        <v>111</v>
      </c>
      <c r="J6" s="14" t="s">
        <v>111</v>
      </c>
      <c r="K6" s="14" t="s">
        <v>111</v>
      </c>
      <c r="L6" s="14" t="s">
        <v>111</v>
      </c>
      <c r="M6" s="15" t="s">
        <v>111</v>
      </c>
      <c r="O6" s="13" t="s">
        <v>112</v>
      </c>
      <c r="P6" s="14" t="s">
        <v>112</v>
      </c>
      <c r="Q6" s="14" t="s">
        <v>112</v>
      </c>
      <c r="R6" s="14" t="s">
        <v>112</v>
      </c>
      <c r="S6" s="15" t="s">
        <v>112</v>
      </c>
    </row>
    <row r="7" spans="1:19" ht="30" x14ac:dyDescent="0.45">
      <c r="A7" s="43" t="s">
        <v>113</v>
      </c>
      <c r="C7" s="41" t="s">
        <v>114</v>
      </c>
      <c r="E7" s="41" t="s">
        <v>60</v>
      </c>
      <c r="G7" s="44" t="s">
        <v>61</v>
      </c>
      <c r="I7" s="43" t="s">
        <v>115</v>
      </c>
      <c r="K7" s="41" t="s">
        <v>116</v>
      </c>
      <c r="M7" s="44" t="s">
        <v>117</v>
      </c>
      <c r="O7" s="43" t="s">
        <v>115</v>
      </c>
      <c r="Q7" s="41" t="s">
        <v>116</v>
      </c>
      <c r="S7" s="44" t="s">
        <v>117</v>
      </c>
    </row>
    <row r="8" spans="1:19" ht="21" x14ac:dyDescent="0.55000000000000004">
      <c r="A8" s="75" t="s">
        <v>105</v>
      </c>
      <c r="C8" s="31">
        <v>30</v>
      </c>
      <c r="E8" s="10" t="s">
        <v>118</v>
      </c>
      <c r="G8" s="68">
        <v>0</v>
      </c>
      <c r="I8" s="76">
        <v>0</v>
      </c>
      <c r="K8" s="31">
        <v>0</v>
      </c>
      <c r="M8" s="77">
        <v>0</v>
      </c>
      <c r="O8" s="76">
        <v>23400357</v>
      </c>
      <c r="Q8" s="31">
        <v>0</v>
      </c>
      <c r="S8" s="77">
        <v>23400357</v>
      </c>
    </row>
    <row r="9" spans="1:19" ht="21" x14ac:dyDescent="0.55000000000000004">
      <c r="A9" s="75"/>
      <c r="C9" s="31"/>
      <c r="G9" s="68"/>
      <c r="I9" s="30"/>
      <c r="K9" s="31"/>
      <c r="M9" s="32"/>
      <c r="O9" s="30"/>
      <c r="Q9" s="31"/>
      <c r="S9" s="32"/>
    </row>
    <row r="10" spans="1:19" ht="21.75" thickBot="1" x14ac:dyDescent="0.6">
      <c r="A10" s="78"/>
      <c r="B10" s="70"/>
      <c r="C10" s="79"/>
      <c r="D10" s="70"/>
      <c r="E10" s="70"/>
      <c r="F10" s="70"/>
      <c r="G10" s="71"/>
      <c r="I10" s="73"/>
      <c r="J10" s="70"/>
      <c r="K10" s="79"/>
      <c r="L10" s="70"/>
      <c r="M10" s="74"/>
      <c r="O10" s="73"/>
      <c r="P10" s="70"/>
      <c r="Q10" s="79"/>
      <c r="R10" s="70"/>
      <c r="S10" s="74"/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2" bestFit="1" customWidth="1"/>
    <col min="2" max="2" width="1" style="42" customWidth="1"/>
    <col min="3" max="3" width="15.140625" style="42" bestFit="1" customWidth="1"/>
    <col min="4" max="4" width="1" style="42" customWidth="1"/>
    <col min="5" max="5" width="40.28515625" style="42" bestFit="1" customWidth="1"/>
    <col min="6" max="6" width="1" style="42" customWidth="1"/>
    <col min="7" max="7" width="28.140625" style="42" bestFit="1" customWidth="1"/>
    <col min="8" max="8" width="1" style="42" customWidth="1"/>
    <col min="9" max="9" width="26.7109375" style="42" bestFit="1" customWidth="1"/>
    <col min="10" max="10" width="1" style="42" customWidth="1"/>
    <col min="11" max="11" width="15.140625" style="42" bestFit="1" customWidth="1"/>
    <col min="12" max="12" width="1" style="42" customWidth="1"/>
    <col min="13" max="13" width="29.140625" style="42" bestFit="1" customWidth="1"/>
    <col min="14" max="14" width="1" style="42" customWidth="1"/>
    <col min="15" max="15" width="26.85546875" style="42" bestFit="1" customWidth="1"/>
    <col min="16" max="16" width="1" style="42" customWidth="1"/>
    <col min="17" max="17" width="19.140625" style="42" bestFit="1" customWidth="1"/>
    <col min="18" max="18" width="1" style="42" customWidth="1"/>
    <col min="19" max="19" width="29.28515625" style="42" bestFit="1" customWidth="1"/>
    <col min="20" max="20" width="1" style="42" customWidth="1"/>
    <col min="21" max="21" width="9.140625" style="42" customWidth="1"/>
    <col min="22" max="16384" width="9.140625" style="42"/>
  </cols>
  <sheetData>
    <row r="1" spans="1:19" x14ac:dyDescent="0.45">
      <c r="A1" s="10"/>
    </row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109</v>
      </c>
      <c r="B3" s="11"/>
      <c r="C3" s="11"/>
      <c r="D3" s="11" t="s">
        <v>109</v>
      </c>
      <c r="E3" s="11" t="s">
        <v>109</v>
      </c>
      <c r="F3" s="11" t="s">
        <v>109</v>
      </c>
      <c r="G3" s="11" t="s">
        <v>109</v>
      </c>
      <c r="H3" s="11" t="s">
        <v>109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1402/02/31</v>
      </c>
      <c r="B4" s="11"/>
      <c r="C4" s="11"/>
      <c r="D4" s="11" t="s">
        <v>222</v>
      </c>
      <c r="E4" s="11" t="s">
        <v>222</v>
      </c>
      <c r="F4" s="11" t="s">
        <v>222</v>
      </c>
      <c r="G4" s="11" t="s">
        <v>222</v>
      </c>
      <c r="H4" s="11" t="s">
        <v>222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11" t="s">
        <v>3</v>
      </c>
      <c r="C6" s="11" t="s">
        <v>119</v>
      </c>
      <c r="D6" s="11" t="s">
        <v>119</v>
      </c>
      <c r="E6" s="11" t="s">
        <v>119</v>
      </c>
      <c r="F6" s="11" t="s">
        <v>119</v>
      </c>
      <c r="G6" s="11" t="s">
        <v>119</v>
      </c>
      <c r="I6" s="11" t="s">
        <v>111</v>
      </c>
      <c r="J6" s="11" t="s">
        <v>111</v>
      </c>
      <c r="K6" s="11" t="s">
        <v>111</v>
      </c>
      <c r="L6" s="11" t="s">
        <v>111</v>
      </c>
      <c r="M6" s="11" t="s">
        <v>111</v>
      </c>
      <c r="O6" s="11" t="s">
        <v>112</v>
      </c>
      <c r="P6" s="11" t="s">
        <v>112</v>
      </c>
      <c r="Q6" s="11" t="s">
        <v>112</v>
      </c>
      <c r="R6" s="11" t="s">
        <v>112</v>
      </c>
      <c r="S6" s="11" t="s">
        <v>112</v>
      </c>
    </row>
    <row r="7" spans="1:19" ht="30" x14ac:dyDescent="0.45">
      <c r="A7" s="11" t="s">
        <v>3</v>
      </c>
      <c r="C7" s="41" t="s">
        <v>120</v>
      </c>
      <c r="E7" s="41" t="s">
        <v>121</v>
      </c>
      <c r="G7" s="41" t="s">
        <v>122</v>
      </c>
      <c r="I7" s="41" t="s">
        <v>123</v>
      </c>
      <c r="K7" s="41" t="s">
        <v>116</v>
      </c>
      <c r="M7" s="41" t="s">
        <v>124</v>
      </c>
      <c r="O7" s="41" t="s">
        <v>123</v>
      </c>
      <c r="Q7" s="41" t="s">
        <v>116</v>
      </c>
      <c r="S7" s="41" t="s">
        <v>124</v>
      </c>
    </row>
    <row r="8" spans="1:19" ht="21" x14ac:dyDescent="0.55000000000000004">
      <c r="A8" s="80" t="s">
        <v>125</v>
      </c>
      <c r="C8" s="42" t="s">
        <v>126</v>
      </c>
      <c r="E8" s="81">
        <v>400000</v>
      </c>
      <c r="F8" s="81"/>
      <c r="G8" s="81">
        <v>600</v>
      </c>
      <c r="I8" s="46">
        <v>0</v>
      </c>
      <c r="K8" s="46">
        <v>0</v>
      </c>
      <c r="M8" s="46">
        <v>0</v>
      </c>
      <c r="O8" s="81">
        <v>240000000</v>
      </c>
      <c r="P8" s="81"/>
      <c r="Q8" s="81">
        <v>26080586</v>
      </c>
      <c r="R8" s="81"/>
      <c r="S8" s="81">
        <v>213919414</v>
      </c>
    </row>
    <row r="9" spans="1:19" ht="21" x14ac:dyDescent="0.55000000000000004">
      <c r="A9" s="80" t="s">
        <v>37</v>
      </c>
      <c r="C9" s="42" t="s">
        <v>127</v>
      </c>
      <c r="E9" s="81">
        <v>500000</v>
      </c>
      <c r="F9" s="81"/>
      <c r="G9" s="81">
        <v>2900</v>
      </c>
      <c r="I9" s="46">
        <v>0</v>
      </c>
      <c r="K9" s="46">
        <v>0</v>
      </c>
      <c r="M9" s="46">
        <v>0</v>
      </c>
      <c r="O9" s="81">
        <v>1450000000</v>
      </c>
      <c r="P9" s="81"/>
      <c r="Q9" s="81">
        <v>0</v>
      </c>
      <c r="R9" s="81"/>
      <c r="S9" s="81">
        <v>1450000000</v>
      </c>
    </row>
    <row r="10" spans="1:19" ht="21" x14ac:dyDescent="0.55000000000000004">
      <c r="A10" s="80"/>
      <c r="E10" s="81"/>
      <c r="F10" s="81"/>
      <c r="G10" s="81"/>
      <c r="I10" s="46"/>
      <c r="K10" s="46"/>
      <c r="M10" s="46"/>
      <c r="O10" s="81"/>
      <c r="P10" s="81"/>
      <c r="Q10" s="81"/>
      <c r="R10" s="81"/>
      <c r="S10" s="81"/>
    </row>
    <row r="11" spans="1:19" ht="21" x14ac:dyDescent="0.55000000000000004">
      <c r="A11" s="80"/>
      <c r="E11" s="81"/>
      <c r="F11" s="81"/>
      <c r="G11" s="81"/>
      <c r="I11" s="46"/>
      <c r="K11" s="46"/>
      <c r="M11" s="46"/>
      <c r="O11" s="81"/>
      <c r="P11" s="81"/>
      <c r="Q11" s="81"/>
      <c r="R11" s="81"/>
      <c r="S11" s="81"/>
    </row>
    <row r="12" spans="1:19" ht="21" x14ac:dyDescent="0.55000000000000004">
      <c r="A12" s="80"/>
      <c r="E12" s="81"/>
      <c r="F12" s="81"/>
      <c r="G12" s="81"/>
      <c r="I12" s="46"/>
      <c r="K12" s="46"/>
      <c r="M12" s="46"/>
      <c r="O12" s="81"/>
      <c r="P12" s="81"/>
      <c r="Q12" s="81"/>
      <c r="R12" s="81"/>
      <c r="S12" s="81"/>
    </row>
    <row r="13" spans="1:19" ht="21" x14ac:dyDescent="0.55000000000000004">
      <c r="A13" s="80"/>
      <c r="E13" s="81"/>
      <c r="F13" s="81"/>
      <c r="G13" s="81"/>
      <c r="I13" s="46"/>
      <c r="K13" s="46"/>
      <c r="M13" s="46"/>
      <c r="O13" s="81"/>
      <c r="P13" s="81"/>
      <c r="Q13" s="81"/>
      <c r="R13" s="81"/>
      <c r="S13" s="81"/>
    </row>
    <row r="14" spans="1:19" ht="21" x14ac:dyDescent="0.55000000000000004">
      <c r="A14" s="80"/>
      <c r="E14" s="81"/>
      <c r="F14" s="81"/>
      <c r="G14" s="81"/>
      <c r="I14" s="46"/>
      <c r="K14" s="46"/>
      <c r="M14" s="46"/>
      <c r="O14" s="81"/>
      <c r="P14" s="81"/>
      <c r="Q14" s="81"/>
      <c r="R14" s="81"/>
      <c r="S14" s="81"/>
    </row>
    <row r="15" spans="1:19" ht="21" x14ac:dyDescent="0.55000000000000004">
      <c r="A15" s="80"/>
      <c r="E15" s="81"/>
      <c r="F15" s="81"/>
      <c r="G15" s="81"/>
      <c r="O15" s="81"/>
      <c r="P15" s="81"/>
      <c r="Q15" s="81"/>
      <c r="R15" s="81"/>
      <c r="S15" s="81"/>
    </row>
    <row r="16" spans="1:19" ht="21" x14ac:dyDescent="0.55000000000000004">
      <c r="A16" s="80"/>
      <c r="E16" s="81"/>
      <c r="F16" s="81"/>
      <c r="G16" s="81"/>
      <c r="O16" s="81"/>
      <c r="P16" s="81"/>
      <c r="Q16" s="81"/>
      <c r="R16" s="81"/>
      <c r="S16" s="81"/>
    </row>
    <row r="17" spans="1:19" ht="21" x14ac:dyDescent="0.55000000000000004">
      <c r="A17" s="80"/>
      <c r="E17" s="81"/>
      <c r="F17" s="81"/>
      <c r="G17" s="81"/>
      <c r="O17" s="81"/>
      <c r="P17" s="81"/>
      <c r="Q17" s="81"/>
      <c r="R17" s="81"/>
      <c r="S17" s="81"/>
    </row>
    <row r="18" spans="1:19" ht="21" x14ac:dyDescent="0.55000000000000004">
      <c r="A18" s="80"/>
      <c r="E18" s="81"/>
      <c r="F18" s="81"/>
      <c r="G18" s="81"/>
      <c r="O18" s="81"/>
      <c r="P18" s="81"/>
      <c r="Q18" s="81"/>
      <c r="R18" s="81"/>
      <c r="S18" s="81"/>
    </row>
    <row r="19" spans="1:19" ht="21" x14ac:dyDescent="0.55000000000000004">
      <c r="A19" s="80"/>
      <c r="E19" s="81"/>
      <c r="F19" s="81"/>
      <c r="G19" s="81"/>
      <c r="O19" s="81"/>
      <c r="P19" s="81"/>
      <c r="Q19" s="81"/>
      <c r="R19" s="81"/>
      <c r="S19" s="81"/>
    </row>
    <row r="20" spans="1:19" ht="21" x14ac:dyDescent="0.55000000000000004">
      <c r="A20" s="80"/>
      <c r="E20" s="81"/>
      <c r="F20" s="81"/>
      <c r="G20" s="81"/>
      <c r="O20" s="81"/>
      <c r="P20" s="81"/>
      <c r="Q20" s="81"/>
      <c r="R20" s="81"/>
      <c r="S20" s="81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2023-05-28T11:09:11Z</dcterms:modified>
</cp:coreProperties>
</file>